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255" windowWidth="9720" windowHeight="7320" activeTab="1"/>
  </bookViews>
  <sheets>
    <sheet name="Титульный лист" sheetId="1" r:id="rId1"/>
    <sheet name="1 раздел" sheetId="2" r:id="rId2"/>
    <sheet name="2 раздел" sheetId="3" r:id="rId3"/>
  </sheets>
  <definedNames/>
  <calcPr fullCalcOnLoad="1"/>
</workbook>
</file>

<file path=xl/sharedStrings.xml><?xml version="1.0" encoding="utf-8"?>
<sst xmlns="http://schemas.openxmlformats.org/spreadsheetml/2006/main" count="357" uniqueCount="182">
  <si>
    <t>УТВЕРЖДАЮ</t>
  </si>
  <si>
    <t xml:space="preserve">(подпись) </t>
  </si>
  <si>
    <t>Наименование учреждения</t>
  </si>
  <si>
    <t>Наименование органа, осуществляющего функции и полномочия учредителя</t>
  </si>
  <si>
    <t>Глава по БК</t>
  </si>
  <si>
    <t>Наименование показателя</t>
  </si>
  <si>
    <t>Код строки</t>
  </si>
  <si>
    <t>Код по бюджетной классификации Российской Федерации</t>
  </si>
  <si>
    <t>Год начала закупки</t>
  </si>
  <si>
    <t>0001</t>
  </si>
  <si>
    <t>0702/1100042100/223/244 /100</t>
  </si>
  <si>
    <t>0702/1100042100/223/244 /200</t>
  </si>
  <si>
    <t>0702/1100042100/223/244 /500</t>
  </si>
  <si>
    <t>0702/1100042100/223/244 /600</t>
  </si>
  <si>
    <t>ПЛАН ФИНАНСОВО-ХОЗЯЙСТВЕННОЙ ДЕЯТЕЛЬНОСТИ</t>
  </si>
  <si>
    <t>КОДЫ</t>
  </si>
  <si>
    <t>Дата</t>
  </si>
  <si>
    <t>(наименование должности лица, утверждающего документ)</t>
  </si>
  <si>
    <t>(расшифровка подписи)</t>
  </si>
  <si>
    <t>По Сводному реестру</t>
  </si>
  <si>
    <t>ИНН</t>
  </si>
  <si>
    <t>КПП</t>
  </si>
  <si>
    <t>По ОКЕИ</t>
  </si>
  <si>
    <t xml:space="preserve">Единица измерения: </t>
  </si>
  <si>
    <t>руб.</t>
  </si>
  <si>
    <t>Раздел 1. Поступления и выплаты</t>
  </si>
  <si>
    <t>Код операций сектора государственного управления</t>
  </si>
  <si>
    <t>Сумма (руб.)</t>
  </si>
  <si>
    <t>Субсидии на финансовое обеспечение выполнения муниципального задания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</si>
  <si>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</si>
  <si>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</si>
  <si>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всего, в том числе:</t>
  </si>
  <si>
    <t>доходы от собственности, всего, в том числе:</t>
  </si>
  <si>
    <t>доходы от операционной аренды</t>
  </si>
  <si>
    <t>доходы в виде возмещения расходов, понесенных в связи с эксплуатацией муниципального имущества</t>
  </si>
  <si>
    <t>доходы муниципального автономного учреждения в виде процентов по депозитам, процентов по остаткам средств на счетах в кредитных организациях</t>
  </si>
  <si>
    <t>доходы от распоряжения правами на результаты интеллектуальной деятельности</t>
  </si>
  <si>
    <t>доходы от оказания платных услуг (выполнения работ) компенсации затрат учреждения, всего, в том числе:</t>
  </si>
  <si>
    <t>доходы государственных учреждений от поступления субсидий на финансовое обеспечение выполнения муниципального задания</t>
  </si>
  <si>
    <t>доходы от оказания платных услуг (выполнения работ)</t>
  </si>
  <si>
    <t>доходы от оказания услуг (выполнения работ) сверх установленного муниципального задания</t>
  </si>
  <si>
    <t>доходы от штрафов, пеней, неустоек, возмещения ущерба и иных сумм принудительного изъятия, всего, в том числе:</t>
  </si>
  <si>
    <t>прочие доходы от сумм принудительного изъятия</t>
  </si>
  <si>
    <t>безвозмездные денежные поступления, всего, в том числе:</t>
  </si>
  <si>
    <t>прочие доходы, всего, в том числе:</t>
  </si>
  <si>
    <t>доходы от поступлений субсидий на иные цели</t>
  </si>
  <si>
    <t>доходы от субсидий на осуществление капитальных вложений</t>
  </si>
  <si>
    <t>иные доходы</t>
  </si>
  <si>
    <t>доходы от операций с активами, всего, в том числе:</t>
  </si>
  <si>
    <t>доходы от выбытия активов</t>
  </si>
  <si>
    <t>прочие поступления, всего, из них:</t>
  </si>
  <si>
    <t>увеличение остатков денежных средств за счет возврата дебиторской задолженности прошлых лет</t>
  </si>
  <si>
    <t>Расходы, всего, в том числе:</t>
  </si>
  <si>
    <t>x</t>
  </si>
  <si>
    <t>на выплаты персоналу, всего, в том числе:</t>
  </si>
  <si>
    <t>заработная плата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</si>
  <si>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</si>
  <si>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</si>
  <si>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расходы, услуги</t>
  </si>
  <si>
    <t>начисления на выплаты по оплате труда</t>
  </si>
  <si>
    <t>социальные и иные выплаты населению, всего, в том числе:</t>
  </si>
  <si>
    <t>иные выплаты населению</t>
  </si>
  <si>
    <t>уплата налогов, сборов и иных платежей, всего, из них:</t>
  </si>
  <si>
    <t>налог на имущество организаций и земельный налог</t>
  </si>
  <si>
    <t>прочие налоги и сборы</t>
  </si>
  <si>
    <t>уплата штрафов (в том числе административных), пеней, иных платежей</t>
  </si>
  <si>
    <t>уплата штрафов, пеней за несвоевременную уплату налогов, сборов, страховых взносов</t>
  </si>
  <si>
    <t>иные выплаты текущего характера организациям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</si>
  <si>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</si>
  <si>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 гражданам</t>
  </si>
  <si>
    <t>исполнение судебных актов Российской Федерации и мировых соглашений по возмещению причиненного вреда юридическим лицам</t>
  </si>
  <si>
    <t>расходы на закупку товаров, работ, услуг, всего, в том числе:</t>
  </si>
  <si>
    <t>оплата работ, услуг, всего, в том числе: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</si>
  <si>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</si>
  <si>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</si>
  <si>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</si>
  <si>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</si>
  <si>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</si>
  <si>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</si>
  <si>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</si>
  <si>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поступление нефинансовых активов, всего, в том числе: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</si>
  <si>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</si>
  <si>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</si>
  <si>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запасов, в том числе: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</si>
  <si>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</si>
  <si>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</si>
  <si>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</si>
  <si>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</si>
  <si>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</si>
  <si>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</si>
  <si>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</si>
  <si>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Средства от иной приносящей доход деятельности</t>
  </si>
  <si>
    <t>доходы муниципальных учреждений от поступления субсидий на финансовое обеспечение выполнения муниципального задания</t>
  </si>
  <si>
    <t>увеличение стоимости материальных запасов, всего, в том числе:</t>
  </si>
  <si>
    <t>Субсидии, предусмотренные абзацем вторым пункта 1 статьи 78.1 Бюджетного кодекса Российской Федерации</t>
  </si>
  <si>
    <t>... ... ...</t>
  </si>
  <si>
    <t>Субсидии на осуществление капитальных вложений</t>
  </si>
  <si>
    <t>... ... ... ... ...</t>
  </si>
  <si>
    <t>Гранты</t>
  </si>
  <si>
    <t>0002</t>
  </si>
  <si>
    <t>на выплаты персоналу, всего,                      в том числе:</t>
  </si>
  <si>
    <t>х</t>
  </si>
  <si>
    <t>Раздел 2. Сведения по выплатам на закупку товаров,</t>
  </si>
  <si>
    <t>работ, услуг</t>
  </si>
  <si>
    <t>N п/п</t>
  </si>
  <si>
    <t>Коды строк</t>
  </si>
  <si>
    <t>1.</t>
  </si>
  <si>
    <t>Выплаты на закупку товаров, работ, услуг, всего, в том числе:</t>
  </si>
  <si>
    <t>1.1.</t>
  </si>
  <si>
    <t>По контрактам (договорам), заключенным до начала текущего финансового года без применения норм Федеральных законов:</t>
  </si>
  <si>
    <t>от 18.07.2011 N 223-ФЗ "О закупках товаров, работ, услуг отдельными видами юридических лиц" (далее - Федеральный закон N 223-ФЗ)</t>
  </si>
  <si>
    <t>1.2.</t>
  </si>
  <si>
    <t>По контрактам (договорам), планируемым к заключению в соответствующем финансовом году без применения норм Федеральных законов:</t>
  </si>
  <si>
    <t>Федеральный закон N 223-ФЗ</t>
  </si>
  <si>
    <t>1.3.</t>
  </si>
  <si>
    <t>По контрактам (договорам), заключенным до начала текущего финансового года с учетом требований Федеральных законов:</t>
  </si>
  <si>
    <t>Федеральный закон N 44-ФЗ</t>
  </si>
  <si>
    <t>1.4.</t>
  </si>
  <si>
    <t>По контрактам (договорам), планируемым к заключению в соответствующем финансовом году с учетом требований Федеральных законов:</t>
  </si>
  <si>
    <t>1.4.1.</t>
  </si>
  <si>
    <t>За счет субсидий, предоставляемых на финансовое обеспечение выполнения государственного задания в соответствии с Федеральными законами:</t>
  </si>
  <si>
    <t>1.4.2.</t>
  </si>
  <si>
    <t>1.4.3.</t>
  </si>
  <si>
    <t>За счет субсидий, предоставляемых на осуществление капитальных вложений в соответствии с Федеральными законами:</t>
  </si>
  <si>
    <t>1.4.4.</t>
  </si>
  <si>
    <t>За счет средств обязательного медицинского страхования в соответствии с Федеральными законами:</t>
  </si>
  <si>
    <t>1.4.5.</t>
  </si>
  <si>
    <t>За счет прочих источников финансового обеспечения в соответствии с Федеральными законами:</t>
  </si>
  <si>
    <t>2.</t>
  </si>
  <si>
    <t>Итого по договорам, планируемым к заключению в соответствующем финансовом году в соответствии с Федеральными законами по соответствующему году закупки, всего, в том числе:</t>
  </si>
  <si>
    <t>2.1.</t>
  </si>
  <si>
    <t>По году начала закупки</t>
  </si>
  <si>
    <r>
      <t xml:space="preserve">За счет субсидий, предоставляемых в соответствии с </t>
    </r>
    <r>
      <rPr>
        <sz val="11"/>
        <color indexed="8"/>
        <rFont val="Times New Roman"/>
        <family val="1"/>
      </rPr>
      <t xml:space="preserve">абзацем вторым пункта 1 статьи 78.1 </t>
    </r>
    <r>
      <rPr>
        <sz val="11"/>
        <rFont val="Times New Roman"/>
        <family val="1"/>
      </rPr>
      <t xml:space="preserve">Бюджетного кодекса Российской Федерации в соответствии с Федеральными </t>
    </r>
    <r>
      <rPr>
        <sz val="11"/>
        <color indexed="8"/>
        <rFont val="Times New Roman"/>
        <family val="1"/>
      </rPr>
      <t>законами</t>
    </r>
    <r>
      <rPr>
        <sz val="11"/>
        <rFont val="Times New Roman"/>
        <family val="1"/>
      </rPr>
      <t>:</t>
    </r>
  </si>
  <si>
    <t>Федеральному закону N 44-ФЗ</t>
  </si>
  <si>
    <t>от 05.04.2013 N 44-ФЗ "О контрактной системе в сфере закупок товаров, работ, услуг для обеспечения государственных и муниципальных нужд" (далее - Федеральный закон N 44-ФЗ)</t>
  </si>
  <si>
    <t>______ _______________ 20______ г.</t>
  </si>
  <si>
    <r>
      <t xml:space="preserve">                                         </t>
    </r>
    <r>
      <rPr>
        <sz val="8"/>
        <rFont val="Times New Roman"/>
        <family val="1"/>
      </rPr>
      <t xml:space="preserve">    (должность)                  (подпись)                          (расшифровка подписи)</t>
    </r>
  </si>
  <si>
    <t xml:space="preserve">Начальник Управления финансов МО "Старомайнский район"    </t>
  </si>
  <si>
    <t xml:space="preserve"> (наименование должности руководителя финансового органа)      </t>
  </si>
  <si>
    <t xml:space="preserve">______ ____________________ 20_____ г.        </t>
  </si>
  <si>
    <t xml:space="preserve">       </t>
  </si>
  <si>
    <t xml:space="preserve">СОГЛАСОВАНО  </t>
  </si>
  <si>
    <t xml:space="preserve"> </t>
  </si>
  <si>
    <t xml:space="preserve">                  (подпись)                      (расшифровка подписи)     </t>
  </si>
  <si>
    <r>
      <t xml:space="preserve">____________________ </t>
    </r>
    <r>
      <rPr>
        <u val="single"/>
        <sz val="11"/>
        <rFont val="Times New Roman"/>
        <family val="1"/>
      </rPr>
      <t xml:space="preserve">     А.С. Фадеева      </t>
    </r>
  </si>
  <si>
    <t xml:space="preserve">                                       (должность)                                                                 (расшифровка подписи)                (телефон)</t>
  </si>
  <si>
    <t>Муниципальная бюджетная организация дополнительного образования Старомайнский Центр творчества и спорта муниципального образования "Старомайнский район" Ульяновской области</t>
  </si>
  <si>
    <t>0703/1100042300/111</t>
  </si>
  <si>
    <t>0703/1100042300/119</t>
  </si>
  <si>
    <t>0703/1100042300/853</t>
  </si>
  <si>
    <t>0703/1100042300/244</t>
  </si>
  <si>
    <t>Руководитель учреждения   Директор  __________________ В.А. Голлоева</t>
  </si>
  <si>
    <r>
      <t xml:space="preserve">Исполнитель    </t>
    </r>
    <r>
      <rPr>
        <u val="single"/>
        <sz val="11"/>
        <rFont val="Times New Roman"/>
        <family val="1"/>
      </rPr>
      <t xml:space="preserve">Главный бухгалтер </t>
    </r>
    <r>
      <rPr>
        <sz val="11"/>
        <rFont val="Times New Roman"/>
        <family val="1"/>
      </rPr>
      <t xml:space="preserve">    ______________  </t>
    </r>
    <r>
      <rPr>
        <u val="single"/>
        <sz val="11"/>
        <rFont val="Times New Roman"/>
        <family val="1"/>
      </rPr>
      <t xml:space="preserve"> Г.И. Архипова</t>
    </r>
    <r>
      <rPr>
        <sz val="11"/>
        <rFont val="Times New Roman"/>
        <family val="1"/>
      </rPr>
      <t xml:space="preserve">        </t>
    </r>
    <r>
      <rPr>
        <u val="single"/>
        <sz val="11"/>
        <rFont val="Times New Roman"/>
        <family val="1"/>
      </rPr>
      <t>8 (84230) 2 20 55</t>
    </r>
  </si>
  <si>
    <t>0703/1100042300/244/223.04</t>
  </si>
  <si>
    <t>0703/1100042300/244/223.05</t>
  </si>
  <si>
    <t>0703/1100042300/244/223.06</t>
  </si>
  <si>
    <t>0703/1100042301/111</t>
  </si>
  <si>
    <t>0703/1100042320/853</t>
  </si>
  <si>
    <t>0703/7600100000/244</t>
  </si>
  <si>
    <t>131/1100042300</t>
  </si>
  <si>
    <t>131/1100042301</t>
  </si>
  <si>
    <t>183/1100042320</t>
  </si>
  <si>
    <t>183/7600100000</t>
  </si>
  <si>
    <t>0703/1100042300/852</t>
  </si>
  <si>
    <t xml:space="preserve">увеличение стоимости основных средств </t>
  </si>
  <si>
    <t>0703/6300100000/244</t>
  </si>
  <si>
    <t>0703/3300080197/244</t>
  </si>
  <si>
    <t>183/6300100000</t>
  </si>
  <si>
    <t>183/3300080197</t>
  </si>
  <si>
    <t>на 2023 год</t>
  </si>
  <si>
    <t>и плановый период 2024 и 2025  годов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</si>
  <si>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</si>
  <si>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</si>
  <si>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</si>
  <si>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0703/1100042300/247/223.01</t>
  </si>
  <si>
    <t>0703/1100042300/247/223.02</t>
  </si>
  <si>
    <t>Начальник Управления образования муниципального образования «Старомайнский район»</t>
  </si>
  <si>
    <t>Е.А. Барыкова</t>
  </si>
  <si>
    <t>«_____» ________________2023 г.</t>
  </si>
  <si>
    <t>Управление образования муниципального образования «Старомайнский район»</t>
  </si>
  <si>
    <t>от "      "             2023 г.</t>
  </si>
  <si>
    <t xml:space="preserve">  .    .2023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</si>
</sst>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_ ;\-#,##0.00\ "/>
  </numFmts>
  <fonts count="3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vertAlign val="superscript"/>
      <sz val="14"/>
      <name val="Times New Roman"/>
      <family val="1"/>
    </font>
    <font>
      <sz val="14"/>
      <name val="Courier New"/>
      <family val="3"/>
    </font>
    <font>
      <b/>
      <sz val="2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sz val="1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right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3" fillId="0" borderId="12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4" fontId="11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justify" vertical="top" wrapText="1"/>
    </xf>
    <xf numFmtId="4" fontId="14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justify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6" fillId="0" borderId="1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2" fillId="0" borderId="1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righ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justify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justify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top" wrapText="1"/>
    </xf>
    <xf numFmtId="49" fontId="8" fillId="0" borderId="3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justify" vertical="top" wrapText="1"/>
    </xf>
    <xf numFmtId="0" fontId="8" fillId="0" borderId="31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30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="70" zoomScaleNormal="70" zoomScalePageLayoutView="0" workbookViewId="0" topLeftCell="A1">
      <selection activeCell="B25" sqref="B25:C30"/>
    </sheetView>
  </sheetViews>
  <sheetFormatPr defaultColWidth="9.140625" defaultRowHeight="12.75"/>
  <cols>
    <col min="1" max="1" width="29.28125" style="2" customWidth="1"/>
    <col min="2" max="2" width="23.7109375" style="2" customWidth="1"/>
    <col min="3" max="3" width="26.421875" style="2" customWidth="1"/>
    <col min="4" max="4" width="21.00390625" style="2" customWidth="1"/>
    <col min="5" max="5" width="24.28125" style="2" customWidth="1"/>
    <col min="6" max="16384" width="9.140625" style="2" customWidth="1"/>
  </cols>
  <sheetData>
    <row r="1" spans="1:5" ht="23.25" customHeight="1">
      <c r="A1" s="72"/>
      <c r="B1" s="72"/>
      <c r="C1" s="3"/>
      <c r="D1" s="64" t="s">
        <v>0</v>
      </c>
      <c r="E1" s="64"/>
    </row>
    <row r="2" spans="1:5" ht="62.25" customHeight="1" thickBot="1">
      <c r="A2" s="72"/>
      <c r="B2" s="72"/>
      <c r="C2" s="4"/>
      <c r="D2" s="67" t="s">
        <v>176</v>
      </c>
      <c r="E2" s="67"/>
    </row>
    <row r="3" spans="1:5" ht="45" customHeight="1">
      <c r="A3" s="73"/>
      <c r="B3" s="73"/>
      <c r="C3" s="4"/>
      <c r="D3" s="79" t="s">
        <v>17</v>
      </c>
      <c r="E3" s="79"/>
    </row>
    <row r="4" spans="1:5" ht="18" customHeight="1" thickBot="1">
      <c r="A4" s="17"/>
      <c r="B4" s="18"/>
      <c r="D4" s="5"/>
      <c r="E4" s="15" t="s">
        <v>177</v>
      </c>
    </row>
    <row r="5" spans="1:5" ht="22.5">
      <c r="A5" s="19"/>
      <c r="B5" s="19"/>
      <c r="D5" s="6" t="s">
        <v>1</v>
      </c>
      <c r="E5" s="9" t="s">
        <v>18</v>
      </c>
    </row>
    <row r="6" spans="1:5" ht="21" customHeight="1">
      <c r="A6" s="72"/>
      <c r="B6" s="72"/>
      <c r="C6" s="1"/>
      <c r="D6" s="64" t="s">
        <v>178</v>
      </c>
      <c r="E6" s="64"/>
    </row>
    <row r="7" spans="1:5" ht="15.75" customHeight="1">
      <c r="A7" s="16"/>
      <c r="B7" s="16"/>
      <c r="C7" s="1"/>
      <c r="D7" s="1"/>
      <c r="E7" s="1"/>
    </row>
    <row r="8" spans="1:5" ht="15.75" customHeight="1">
      <c r="A8" s="1"/>
      <c r="B8" s="1"/>
      <c r="C8" s="1"/>
      <c r="D8" s="1"/>
      <c r="E8" s="1"/>
    </row>
    <row r="9" spans="1:5" ht="15.75" customHeight="1">
      <c r="A9" s="1"/>
      <c r="B9" s="1"/>
      <c r="C9" s="1"/>
      <c r="D9" s="1"/>
      <c r="E9" s="1"/>
    </row>
    <row r="10" spans="1:5" ht="15.75" customHeight="1">
      <c r="A10" s="1"/>
      <c r="B10" s="1"/>
      <c r="C10" s="1"/>
      <c r="D10" s="1"/>
      <c r="E10" s="1"/>
    </row>
    <row r="11" spans="1:5" ht="15.75" customHeight="1">
      <c r="A11" s="1"/>
      <c r="B11" s="1"/>
      <c r="C11" s="1"/>
      <c r="D11" s="1"/>
      <c r="E11" s="1"/>
    </row>
    <row r="12" spans="1:5" ht="15.75" customHeight="1">
      <c r="A12" s="1"/>
      <c r="B12" s="1"/>
      <c r="C12" s="1"/>
      <c r="D12" s="1"/>
      <c r="E12" s="1"/>
    </row>
    <row r="13" spans="1:5" ht="15.75" customHeight="1">
      <c r="A13" s="1"/>
      <c r="B13" s="1"/>
      <c r="C13" s="1"/>
      <c r="D13" s="1"/>
      <c r="E13" s="1"/>
    </row>
    <row r="14" spans="1:5" ht="15.75" customHeight="1">
      <c r="A14" s="1"/>
      <c r="B14" s="1"/>
      <c r="C14" s="1"/>
      <c r="D14" s="1"/>
      <c r="E14" s="1"/>
    </row>
    <row r="15" spans="1:5" ht="27.75" customHeight="1">
      <c r="A15" s="74" t="s">
        <v>14</v>
      </c>
      <c r="B15" s="74"/>
      <c r="C15" s="74"/>
      <c r="D15" s="74"/>
      <c r="E15" s="74"/>
    </row>
    <row r="16" spans="1:5" ht="31.5" customHeight="1">
      <c r="A16" s="75" t="s">
        <v>169</v>
      </c>
      <c r="B16" s="76"/>
      <c r="C16" s="76"/>
      <c r="D16" s="76"/>
      <c r="E16" s="76"/>
    </row>
    <row r="17" spans="1:5" ht="31.5" customHeight="1">
      <c r="A17" s="77" t="s">
        <v>170</v>
      </c>
      <c r="B17" s="78"/>
      <c r="C17" s="78"/>
      <c r="D17" s="78"/>
      <c r="E17" s="78"/>
    </row>
    <row r="18" spans="1:5" ht="26.25">
      <c r="A18" s="12"/>
      <c r="B18" s="13"/>
      <c r="C18" s="13"/>
      <c r="D18" s="13"/>
      <c r="E18" s="13"/>
    </row>
    <row r="19" spans="1:5" ht="26.25">
      <c r="A19" s="65" t="s">
        <v>180</v>
      </c>
      <c r="B19" s="66"/>
      <c r="C19" s="66"/>
      <c r="D19" s="66"/>
      <c r="E19" s="66"/>
    </row>
    <row r="20" spans="1:5" ht="26.25">
      <c r="A20" s="12"/>
      <c r="B20" s="13"/>
      <c r="C20" s="13"/>
      <c r="D20" s="13"/>
      <c r="E20" s="13"/>
    </row>
    <row r="21" spans="1:3" ht="18.75">
      <c r="A21" s="7"/>
      <c r="B21" s="20"/>
      <c r="C21" s="20"/>
    </row>
    <row r="22" spans="1:5" ht="18.75">
      <c r="A22" s="7"/>
      <c r="B22" s="20"/>
      <c r="C22" s="20"/>
      <c r="D22" s="22"/>
      <c r="E22" s="23" t="s">
        <v>15</v>
      </c>
    </row>
    <row r="23" spans="1:5" ht="24" customHeight="1">
      <c r="A23" s="10"/>
      <c r="B23" s="72"/>
      <c r="C23" s="72"/>
      <c r="D23" s="21" t="s">
        <v>16</v>
      </c>
      <c r="E23" s="60" t="s">
        <v>181</v>
      </c>
    </row>
    <row r="24" spans="1:5" ht="66.75" customHeight="1" thickBot="1">
      <c r="A24" s="10" t="s">
        <v>3</v>
      </c>
      <c r="B24" s="67" t="s">
        <v>179</v>
      </c>
      <c r="C24" s="67"/>
      <c r="D24" s="21"/>
      <c r="E24" s="14"/>
    </row>
    <row r="25" spans="1:5" ht="39.75" customHeight="1">
      <c r="A25" s="71" t="s">
        <v>2</v>
      </c>
      <c r="B25" s="70" t="s">
        <v>146</v>
      </c>
      <c r="C25" s="70"/>
      <c r="D25" s="21" t="s">
        <v>19</v>
      </c>
      <c r="E25" s="14"/>
    </row>
    <row r="26" spans="1:5" ht="23.25" customHeight="1">
      <c r="A26" s="71"/>
      <c r="B26" s="70"/>
      <c r="C26" s="70"/>
      <c r="D26" s="21" t="s">
        <v>4</v>
      </c>
      <c r="E26" s="14"/>
    </row>
    <row r="27" spans="1:5" ht="35.25" customHeight="1">
      <c r="A27" s="1"/>
      <c r="B27" s="70"/>
      <c r="C27" s="70"/>
      <c r="D27" s="21" t="s">
        <v>19</v>
      </c>
      <c r="E27" s="14"/>
    </row>
    <row r="28" spans="1:5" ht="18.75" customHeight="1">
      <c r="A28" s="10"/>
      <c r="B28" s="70"/>
      <c r="C28" s="70"/>
      <c r="D28" s="21" t="s">
        <v>20</v>
      </c>
      <c r="E28" s="14">
        <v>7318340107</v>
      </c>
    </row>
    <row r="29" spans="1:5" ht="20.25" customHeight="1">
      <c r="A29" s="1"/>
      <c r="B29" s="70"/>
      <c r="C29" s="70"/>
      <c r="D29" s="21" t="s">
        <v>21</v>
      </c>
      <c r="E29" s="14">
        <v>731801001</v>
      </c>
    </row>
    <row r="30" spans="1:5" ht="18.75" customHeight="1">
      <c r="A30" s="10"/>
      <c r="B30" s="70"/>
      <c r="C30" s="70"/>
      <c r="D30" s="21" t="s">
        <v>22</v>
      </c>
      <c r="E30" s="14">
        <v>383</v>
      </c>
    </row>
    <row r="31" spans="1:2" ht="20.25" customHeight="1">
      <c r="A31" s="10" t="s">
        <v>23</v>
      </c>
      <c r="B31" s="11" t="s">
        <v>24</v>
      </c>
    </row>
    <row r="32" spans="1:2" ht="20.25" customHeight="1">
      <c r="A32" s="10"/>
      <c r="B32" s="8"/>
    </row>
    <row r="33" spans="1:2" ht="20.25" customHeight="1">
      <c r="A33" s="10"/>
      <c r="B33" s="8"/>
    </row>
    <row r="34" spans="1:2" ht="20.25" customHeight="1">
      <c r="A34" s="10"/>
      <c r="B34" s="8"/>
    </row>
    <row r="35" spans="1:2" ht="20.25" customHeight="1">
      <c r="A35" s="10"/>
      <c r="B35" s="8"/>
    </row>
    <row r="36" spans="1:2" ht="20.25" customHeight="1">
      <c r="A36" s="10"/>
      <c r="B36" s="8"/>
    </row>
    <row r="37" spans="1:2" ht="20.25" customHeight="1">
      <c r="A37" s="10"/>
      <c r="B37" s="8"/>
    </row>
  </sheetData>
  <sheetProtection/>
  <mergeCells count="16">
    <mergeCell ref="A19:E19"/>
    <mergeCell ref="B24:C24"/>
    <mergeCell ref="A1:B1"/>
    <mergeCell ref="A2:B2"/>
    <mergeCell ref="D1:E1"/>
    <mergeCell ref="D2:E2"/>
    <mergeCell ref="B25:C30"/>
    <mergeCell ref="A25:A26"/>
    <mergeCell ref="B23:C23"/>
    <mergeCell ref="A3:B3"/>
    <mergeCell ref="A15:E15"/>
    <mergeCell ref="A16:E16"/>
    <mergeCell ref="A6:B6"/>
    <mergeCell ref="A17:E17"/>
    <mergeCell ref="D3:E3"/>
    <mergeCell ref="D6:E6"/>
  </mergeCells>
  <printOptions/>
  <pageMargins left="0.75" right="0.39" top="0.57" bottom="0.49" header="0.26" footer="0.19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0"/>
  <sheetViews>
    <sheetView tabSelected="1" zoomScalePageLayoutView="0" workbookViewId="0" topLeftCell="A34">
      <selection activeCell="G39" sqref="G39"/>
    </sheetView>
  </sheetViews>
  <sheetFormatPr defaultColWidth="9.140625" defaultRowHeight="12.75"/>
  <cols>
    <col min="1" max="1" width="42.28125" style="29" customWidth="1"/>
    <col min="2" max="2" width="6.00390625" style="29" customWidth="1"/>
    <col min="3" max="3" width="2.8515625" style="29" customWidth="1"/>
    <col min="4" max="4" width="9.140625" style="29" customWidth="1"/>
    <col min="5" max="5" width="16.8515625" style="29" customWidth="1"/>
    <col min="6" max="6" width="11.140625" style="29" customWidth="1"/>
    <col min="7" max="7" width="15.00390625" style="29" customWidth="1"/>
    <col min="8" max="9" width="14.57421875" style="29" customWidth="1"/>
    <col min="10" max="16384" width="9.140625" style="29" customWidth="1"/>
  </cols>
  <sheetData>
    <row r="2" spans="1:9" ht="18.75">
      <c r="A2" s="113" t="s">
        <v>25</v>
      </c>
      <c r="B2" s="113"/>
      <c r="C2" s="113"/>
      <c r="D2" s="113"/>
      <c r="E2" s="113"/>
      <c r="F2" s="113"/>
      <c r="G2" s="113"/>
      <c r="H2" s="113"/>
      <c r="I2" s="113"/>
    </row>
    <row r="3" ht="15">
      <c r="A3" s="28"/>
    </row>
    <row r="4" spans="1:9" ht="15">
      <c r="A4" s="92" t="s">
        <v>5</v>
      </c>
      <c r="B4" s="94" t="s">
        <v>6</v>
      </c>
      <c r="C4" s="95"/>
      <c r="D4" s="94" t="s">
        <v>7</v>
      </c>
      <c r="E4" s="95"/>
      <c r="F4" s="88" t="s">
        <v>26</v>
      </c>
      <c r="G4" s="88" t="s">
        <v>27</v>
      </c>
      <c r="H4" s="88"/>
      <c r="I4" s="88"/>
    </row>
    <row r="5" spans="1:9" ht="75.75" customHeight="1">
      <c r="A5" s="93"/>
      <c r="B5" s="96"/>
      <c r="C5" s="97"/>
      <c r="D5" s="96"/>
      <c r="E5" s="97"/>
      <c r="F5" s="88"/>
      <c r="G5" s="33" t="s">
        <v>171</v>
      </c>
      <c r="H5" s="33" t="s">
        <v>172</v>
      </c>
      <c r="I5" s="33" t="s">
        <v>173</v>
      </c>
    </row>
    <row r="6" spans="1:9" ht="11.25" customHeight="1">
      <c r="A6" s="31">
        <v>1</v>
      </c>
      <c r="B6" s="89">
        <v>2</v>
      </c>
      <c r="C6" s="90"/>
      <c r="D6" s="91">
        <v>3</v>
      </c>
      <c r="E6" s="91"/>
      <c r="F6" s="31">
        <v>4</v>
      </c>
      <c r="G6" s="31">
        <v>5</v>
      </c>
      <c r="H6" s="31">
        <v>6</v>
      </c>
      <c r="I6" s="31">
        <v>7</v>
      </c>
    </row>
    <row r="7" spans="1:9" ht="15">
      <c r="A7" s="68" t="s">
        <v>28</v>
      </c>
      <c r="B7" s="68"/>
      <c r="C7" s="68"/>
      <c r="D7" s="68"/>
      <c r="E7" s="68"/>
      <c r="F7" s="68"/>
      <c r="G7" s="68"/>
      <c r="H7" s="68"/>
      <c r="I7" s="68"/>
    </row>
    <row r="8" spans="1:9" ht="29.25" customHeight="1">
      <c r="A8" s="26" t="s">
        <v>29</v>
      </c>
      <c r="B8" s="98" t="s">
        <v>9</v>
      </c>
      <c r="C8" s="99"/>
      <c r="D8" s="68"/>
      <c r="E8" s="68"/>
      <c r="F8" s="25"/>
      <c r="G8" s="26"/>
      <c r="H8" s="26"/>
      <c r="I8" s="26"/>
    </row>
    <row r="9" spans="1:9" ht="30" customHeight="1">
      <c r="A9" s="26" t="s">
        <v>30</v>
      </c>
      <c r="B9" s="98" t="s">
        <v>99</v>
      </c>
      <c r="C9" s="99"/>
      <c r="D9" s="68"/>
      <c r="E9" s="68"/>
      <c r="F9" s="25"/>
      <c r="G9" s="26"/>
      <c r="H9" s="26"/>
      <c r="I9" s="26"/>
    </row>
    <row r="10" spans="1:9" ht="16.5" customHeight="1">
      <c r="A10" s="27" t="s">
        <v>31</v>
      </c>
      <c r="B10" s="86">
        <v>1000</v>
      </c>
      <c r="C10" s="87"/>
      <c r="D10" s="100"/>
      <c r="E10" s="100"/>
      <c r="F10" s="26"/>
      <c r="G10" s="35">
        <f>G17+G18+G25+G26+G27+G28</f>
        <v>12179900</v>
      </c>
      <c r="H10" s="35">
        <f>H17+H18</f>
        <v>10497500</v>
      </c>
      <c r="I10" s="35">
        <f>I17+I18</f>
        <v>12188900</v>
      </c>
    </row>
    <row r="11" spans="1:9" ht="15" customHeight="1">
      <c r="A11" s="26" t="s">
        <v>32</v>
      </c>
      <c r="B11" s="86">
        <v>1100</v>
      </c>
      <c r="C11" s="87"/>
      <c r="D11" s="68">
        <v>120</v>
      </c>
      <c r="E11" s="68"/>
      <c r="F11" s="25"/>
      <c r="G11" s="36"/>
      <c r="H11" s="36"/>
      <c r="I11" s="36"/>
    </row>
    <row r="12" spans="1:9" ht="15.75" customHeight="1">
      <c r="A12" s="26" t="s">
        <v>33</v>
      </c>
      <c r="B12" s="86">
        <v>1110</v>
      </c>
      <c r="C12" s="87"/>
      <c r="D12" s="68">
        <v>121</v>
      </c>
      <c r="E12" s="68"/>
      <c r="F12" s="25"/>
      <c r="G12" s="36"/>
      <c r="H12" s="36"/>
      <c r="I12" s="36"/>
    </row>
    <row r="13" spans="1:9" ht="44.25" customHeight="1">
      <c r="A13" s="26" t="s">
        <v>34</v>
      </c>
      <c r="B13" s="86">
        <v>1111</v>
      </c>
      <c r="C13" s="87"/>
      <c r="D13" s="68">
        <v>122</v>
      </c>
      <c r="E13" s="68"/>
      <c r="F13" s="25"/>
      <c r="G13" s="36"/>
      <c r="H13" s="36"/>
      <c r="I13" s="36"/>
    </row>
    <row r="14" spans="1:9" ht="60" customHeight="1">
      <c r="A14" s="26" t="s">
        <v>35</v>
      </c>
      <c r="B14" s="86">
        <v>1112</v>
      </c>
      <c r="C14" s="87"/>
      <c r="D14" s="68">
        <v>124</v>
      </c>
      <c r="E14" s="68"/>
      <c r="F14" s="25"/>
      <c r="G14" s="36"/>
      <c r="H14" s="36"/>
      <c r="I14" s="36"/>
    </row>
    <row r="15" spans="1:9" ht="30" customHeight="1">
      <c r="A15" s="26" t="s">
        <v>36</v>
      </c>
      <c r="B15" s="86">
        <v>1113</v>
      </c>
      <c r="C15" s="87"/>
      <c r="D15" s="68">
        <v>129</v>
      </c>
      <c r="E15" s="68"/>
      <c r="F15" s="25"/>
      <c r="G15" s="36"/>
      <c r="H15" s="36"/>
      <c r="I15" s="36"/>
    </row>
    <row r="16" spans="1:9" ht="43.5" customHeight="1">
      <c r="A16" s="26" t="s">
        <v>37</v>
      </c>
      <c r="B16" s="86">
        <v>1200</v>
      </c>
      <c r="C16" s="87"/>
      <c r="D16" s="68">
        <v>130</v>
      </c>
      <c r="E16" s="68"/>
      <c r="F16" s="25"/>
      <c r="G16" s="36"/>
      <c r="H16" s="36"/>
      <c r="I16" s="36"/>
    </row>
    <row r="17" spans="1:9" ht="14.25" customHeight="1">
      <c r="A17" s="69" t="s">
        <v>38</v>
      </c>
      <c r="B17" s="80">
        <v>1210</v>
      </c>
      <c r="C17" s="81"/>
      <c r="D17" s="68" t="s">
        <v>159</v>
      </c>
      <c r="E17" s="68"/>
      <c r="F17" s="25"/>
      <c r="G17" s="35">
        <v>10179900</v>
      </c>
      <c r="H17" s="35">
        <v>8497500</v>
      </c>
      <c r="I17" s="35">
        <v>10188900</v>
      </c>
    </row>
    <row r="18" spans="1:9" ht="14.25" customHeight="1">
      <c r="A18" s="63"/>
      <c r="B18" s="84"/>
      <c r="C18" s="85"/>
      <c r="D18" s="68" t="s">
        <v>160</v>
      </c>
      <c r="E18" s="68"/>
      <c r="F18" s="25"/>
      <c r="G18" s="35">
        <v>2000000</v>
      </c>
      <c r="H18" s="35">
        <v>2000000</v>
      </c>
      <c r="I18" s="35">
        <v>2000000</v>
      </c>
    </row>
    <row r="19" spans="1:9" ht="28.5" customHeight="1">
      <c r="A19" s="26" t="s">
        <v>39</v>
      </c>
      <c r="B19" s="86">
        <v>1220</v>
      </c>
      <c r="C19" s="87"/>
      <c r="D19" s="68">
        <v>131</v>
      </c>
      <c r="E19" s="68"/>
      <c r="F19" s="25"/>
      <c r="G19" s="36"/>
      <c r="H19" s="36"/>
      <c r="I19" s="36"/>
    </row>
    <row r="20" spans="1:9" ht="44.25" customHeight="1">
      <c r="A20" s="26" t="s">
        <v>40</v>
      </c>
      <c r="B20" s="86">
        <v>1230</v>
      </c>
      <c r="C20" s="87"/>
      <c r="D20" s="68">
        <v>131</v>
      </c>
      <c r="E20" s="68"/>
      <c r="F20" s="25"/>
      <c r="G20" s="36"/>
      <c r="H20" s="36"/>
      <c r="I20" s="36"/>
    </row>
    <row r="21" spans="1:9" ht="43.5" customHeight="1">
      <c r="A21" s="26" t="s">
        <v>41</v>
      </c>
      <c r="B21" s="86">
        <v>1300</v>
      </c>
      <c r="C21" s="87"/>
      <c r="D21" s="68">
        <v>140</v>
      </c>
      <c r="E21" s="68"/>
      <c r="F21" s="25"/>
      <c r="G21" s="36"/>
      <c r="H21" s="36"/>
      <c r="I21" s="36"/>
    </row>
    <row r="22" spans="1:9" ht="30">
      <c r="A22" s="26" t="s">
        <v>42</v>
      </c>
      <c r="B22" s="86">
        <v>1310</v>
      </c>
      <c r="C22" s="87"/>
      <c r="D22" s="68">
        <v>145</v>
      </c>
      <c r="E22" s="68"/>
      <c r="F22" s="25"/>
      <c r="G22" s="36"/>
      <c r="H22" s="36"/>
      <c r="I22" s="36"/>
    </row>
    <row r="23" spans="1:9" ht="29.25" customHeight="1">
      <c r="A23" s="26" t="s">
        <v>43</v>
      </c>
      <c r="B23" s="86">
        <v>1400</v>
      </c>
      <c r="C23" s="87"/>
      <c r="D23" s="68">
        <v>150</v>
      </c>
      <c r="E23" s="68"/>
      <c r="F23" s="25"/>
      <c r="G23" s="36"/>
      <c r="H23" s="36"/>
      <c r="I23" s="36"/>
    </row>
    <row r="24" spans="1:9" ht="14.25" customHeight="1">
      <c r="A24" s="26" t="s">
        <v>44</v>
      </c>
      <c r="B24" s="86">
        <v>1500</v>
      </c>
      <c r="C24" s="87"/>
      <c r="D24" s="68">
        <v>180</v>
      </c>
      <c r="E24" s="68"/>
      <c r="F24" s="25"/>
      <c r="G24" s="36"/>
      <c r="H24" s="36"/>
      <c r="I24" s="36"/>
    </row>
    <row r="25" spans="1:9" ht="16.5" customHeight="1">
      <c r="A25" s="69" t="s">
        <v>45</v>
      </c>
      <c r="B25" s="80">
        <v>1510</v>
      </c>
      <c r="C25" s="81"/>
      <c r="D25" s="68" t="s">
        <v>161</v>
      </c>
      <c r="E25" s="68"/>
      <c r="F25" s="25"/>
      <c r="G25" s="35"/>
      <c r="H25" s="35"/>
      <c r="I25" s="35"/>
    </row>
    <row r="26" spans="1:9" ht="16.5" customHeight="1">
      <c r="A26" s="62"/>
      <c r="B26" s="82"/>
      <c r="C26" s="83"/>
      <c r="D26" s="68" t="s">
        <v>167</v>
      </c>
      <c r="E26" s="68"/>
      <c r="F26" s="25"/>
      <c r="G26" s="35"/>
      <c r="H26" s="35"/>
      <c r="I26" s="35"/>
    </row>
    <row r="27" spans="1:9" ht="16.5" customHeight="1">
      <c r="A27" s="62"/>
      <c r="B27" s="82"/>
      <c r="C27" s="83"/>
      <c r="D27" s="68" t="s">
        <v>168</v>
      </c>
      <c r="E27" s="68"/>
      <c r="F27" s="25"/>
      <c r="G27" s="35"/>
      <c r="H27" s="35"/>
      <c r="I27" s="35"/>
    </row>
    <row r="28" spans="1:9" ht="16.5" customHeight="1">
      <c r="A28" s="63"/>
      <c r="B28" s="84"/>
      <c r="C28" s="85"/>
      <c r="D28" s="68" t="s">
        <v>162</v>
      </c>
      <c r="E28" s="68"/>
      <c r="F28" s="25"/>
      <c r="G28" s="35"/>
      <c r="H28" s="35"/>
      <c r="I28" s="35"/>
    </row>
    <row r="29" spans="1:9" ht="30">
      <c r="A29" s="26" t="s">
        <v>46</v>
      </c>
      <c r="B29" s="86">
        <v>1520</v>
      </c>
      <c r="C29" s="87"/>
      <c r="D29" s="68">
        <v>184</v>
      </c>
      <c r="E29" s="68"/>
      <c r="F29" s="25"/>
      <c r="G29" s="32"/>
      <c r="H29" s="32"/>
      <c r="I29" s="32"/>
    </row>
    <row r="30" spans="1:9" ht="15">
      <c r="A30" s="26" t="s">
        <v>47</v>
      </c>
      <c r="B30" s="86">
        <v>1530</v>
      </c>
      <c r="C30" s="87"/>
      <c r="D30" s="68">
        <v>189</v>
      </c>
      <c r="E30" s="68"/>
      <c r="F30" s="25"/>
      <c r="G30" s="32"/>
      <c r="H30" s="32"/>
      <c r="I30" s="32"/>
    </row>
    <row r="31" spans="1:9" ht="30" customHeight="1">
      <c r="A31" s="26" t="s">
        <v>48</v>
      </c>
      <c r="B31" s="86">
        <v>1900</v>
      </c>
      <c r="C31" s="87"/>
      <c r="D31" s="68">
        <v>170</v>
      </c>
      <c r="E31" s="68"/>
      <c r="F31" s="25"/>
      <c r="G31" s="32"/>
      <c r="H31" s="32"/>
      <c r="I31" s="32"/>
    </row>
    <row r="32" spans="1:9" ht="14.25" customHeight="1">
      <c r="A32" s="26" t="s">
        <v>49</v>
      </c>
      <c r="B32" s="86">
        <v>1910</v>
      </c>
      <c r="C32" s="87"/>
      <c r="D32" s="68">
        <v>172</v>
      </c>
      <c r="E32" s="68"/>
      <c r="F32" s="25"/>
      <c r="G32" s="32"/>
      <c r="H32" s="32"/>
      <c r="I32" s="32"/>
    </row>
    <row r="33" spans="1:9" ht="15" customHeight="1">
      <c r="A33" s="26" t="s">
        <v>50</v>
      </c>
      <c r="B33" s="86">
        <v>1980</v>
      </c>
      <c r="C33" s="87"/>
      <c r="D33" s="68"/>
      <c r="E33" s="68"/>
      <c r="F33" s="25"/>
      <c r="G33" s="32"/>
      <c r="H33" s="32"/>
      <c r="I33" s="32"/>
    </row>
    <row r="34" spans="1:9" ht="44.25" customHeight="1">
      <c r="A34" s="26" t="s">
        <v>51</v>
      </c>
      <c r="B34" s="86">
        <v>1981</v>
      </c>
      <c r="C34" s="87"/>
      <c r="D34" s="68">
        <v>510</v>
      </c>
      <c r="E34" s="68"/>
      <c r="F34" s="25"/>
      <c r="G34" s="32"/>
      <c r="H34" s="32"/>
      <c r="I34" s="32"/>
    </row>
    <row r="35" spans="1:9" ht="15">
      <c r="A35" s="27" t="s">
        <v>52</v>
      </c>
      <c r="B35" s="86">
        <v>2000</v>
      </c>
      <c r="C35" s="87"/>
      <c r="D35" s="68" t="s">
        <v>53</v>
      </c>
      <c r="E35" s="68"/>
      <c r="F35" s="25" t="s">
        <v>53</v>
      </c>
      <c r="G35" s="35">
        <f>G38+G39+G46+G55+G66+G73+G77+G91</f>
        <v>12169900</v>
      </c>
      <c r="H35" s="35">
        <f>H38+H39+H46+H55+H67+H68+H70+H74+H78+H91</f>
        <v>10497500</v>
      </c>
      <c r="I35" s="35">
        <f>I38+I39+I46+I55+I66+I73+I77+I84</f>
        <v>12188900</v>
      </c>
    </row>
    <row r="36" spans="1:9" ht="28.5">
      <c r="A36" s="27" t="s">
        <v>100</v>
      </c>
      <c r="B36" s="86">
        <v>2100</v>
      </c>
      <c r="C36" s="87"/>
      <c r="D36" s="68" t="s">
        <v>53</v>
      </c>
      <c r="E36" s="68"/>
      <c r="F36" s="25">
        <v>210</v>
      </c>
      <c r="G36" s="35">
        <f>G37+G45</f>
        <v>11845220</v>
      </c>
      <c r="H36" s="35">
        <f>H38+H39+H46</f>
        <v>10163820</v>
      </c>
      <c r="I36" s="35">
        <f>I38+I39+I46</f>
        <v>11855220</v>
      </c>
    </row>
    <row r="37" spans="1:9" ht="15">
      <c r="A37" s="69" t="s">
        <v>55</v>
      </c>
      <c r="B37" s="80">
        <v>2110</v>
      </c>
      <c r="C37" s="81"/>
      <c r="D37" s="68" t="s">
        <v>53</v>
      </c>
      <c r="E37" s="68"/>
      <c r="F37" s="108">
        <v>211</v>
      </c>
      <c r="G37" s="38">
        <f>G38+G39</f>
        <v>9690480</v>
      </c>
      <c r="H37" s="38">
        <f>H38+H39</f>
        <v>9700480</v>
      </c>
      <c r="I37" s="38">
        <f>I38+I39</f>
        <v>9700480</v>
      </c>
    </row>
    <row r="38" spans="1:9" ht="15">
      <c r="A38" s="62"/>
      <c r="B38" s="82"/>
      <c r="C38" s="83"/>
      <c r="D38" s="68" t="s">
        <v>147</v>
      </c>
      <c r="E38" s="68"/>
      <c r="F38" s="109"/>
      <c r="G38" s="61">
        <v>7690480</v>
      </c>
      <c r="H38" s="36">
        <v>7700480</v>
      </c>
      <c r="I38" s="36">
        <v>7700480</v>
      </c>
    </row>
    <row r="39" spans="1:9" ht="15">
      <c r="A39" s="63"/>
      <c r="B39" s="101"/>
      <c r="C39" s="102"/>
      <c r="D39" s="68" t="s">
        <v>156</v>
      </c>
      <c r="E39" s="68"/>
      <c r="F39" s="110"/>
      <c r="G39" s="36">
        <v>2000000</v>
      </c>
      <c r="H39" s="36">
        <v>2000000</v>
      </c>
      <c r="I39" s="36">
        <v>2000000</v>
      </c>
    </row>
    <row r="40" spans="1:9" ht="15.75" customHeight="1">
      <c r="A40" s="69" t="s">
        <v>56</v>
      </c>
      <c r="B40" s="80">
        <v>2111</v>
      </c>
      <c r="C40" s="81"/>
      <c r="D40" s="68" t="s">
        <v>53</v>
      </c>
      <c r="E40" s="68"/>
      <c r="F40" s="108">
        <v>266</v>
      </c>
      <c r="G40" s="38">
        <v>10000</v>
      </c>
      <c r="H40" s="38"/>
      <c r="I40" s="38"/>
    </row>
    <row r="41" spans="1:9" ht="15.75" customHeight="1">
      <c r="A41" s="62"/>
      <c r="B41" s="82"/>
      <c r="C41" s="83"/>
      <c r="D41" s="68" t="s">
        <v>147</v>
      </c>
      <c r="E41" s="68"/>
      <c r="F41" s="109"/>
      <c r="G41" s="36"/>
      <c r="H41" s="36"/>
      <c r="I41" s="36"/>
    </row>
    <row r="42" spans="1:9" ht="15">
      <c r="A42" s="63"/>
      <c r="B42" s="101"/>
      <c r="C42" s="102"/>
      <c r="D42" s="68"/>
      <c r="E42" s="68"/>
      <c r="F42" s="110"/>
      <c r="G42" s="36"/>
      <c r="H42" s="36"/>
      <c r="I42" s="36"/>
    </row>
    <row r="43" spans="1:9" ht="30">
      <c r="A43" s="26" t="s">
        <v>57</v>
      </c>
      <c r="B43" s="86">
        <v>2120</v>
      </c>
      <c r="C43" s="87"/>
      <c r="D43" s="68">
        <v>112</v>
      </c>
      <c r="E43" s="68"/>
      <c r="F43" s="25">
        <v>212</v>
      </c>
      <c r="G43" s="38"/>
      <c r="H43" s="38"/>
      <c r="I43" s="38"/>
    </row>
    <row r="44" spans="1:9" ht="15">
      <c r="A44" s="26" t="s">
        <v>58</v>
      </c>
      <c r="B44" s="86">
        <v>2121</v>
      </c>
      <c r="C44" s="87"/>
      <c r="D44" s="68">
        <v>112</v>
      </c>
      <c r="E44" s="68"/>
      <c r="F44" s="25">
        <v>226</v>
      </c>
      <c r="G44" s="36"/>
      <c r="H44" s="36"/>
      <c r="I44" s="36"/>
    </row>
    <row r="45" spans="1:9" ht="15">
      <c r="A45" s="69" t="s">
        <v>59</v>
      </c>
      <c r="B45" s="80">
        <v>2140</v>
      </c>
      <c r="C45" s="81"/>
      <c r="D45" s="68" t="s">
        <v>53</v>
      </c>
      <c r="E45" s="68"/>
      <c r="F45" s="108">
        <v>213</v>
      </c>
      <c r="G45" s="38">
        <f>G46+G47</f>
        <v>2154740</v>
      </c>
      <c r="H45" s="38">
        <f>H46+H47</f>
        <v>463340</v>
      </c>
      <c r="I45" s="38">
        <f>I46+I47</f>
        <v>2154740</v>
      </c>
    </row>
    <row r="46" spans="1:9" ht="15">
      <c r="A46" s="62"/>
      <c r="B46" s="82"/>
      <c r="C46" s="83"/>
      <c r="D46" s="68" t="s">
        <v>148</v>
      </c>
      <c r="E46" s="68"/>
      <c r="F46" s="109"/>
      <c r="G46" s="61">
        <v>2154740</v>
      </c>
      <c r="H46" s="36">
        <v>463340</v>
      </c>
      <c r="I46" s="36">
        <v>2154740</v>
      </c>
    </row>
    <row r="47" spans="1:9" ht="15">
      <c r="A47" s="63"/>
      <c r="B47" s="101"/>
      <c r="C47" s="102"/>
      <c r="D47" s="68"/>
      <c r="E47" s="68"/>
      <c r="F47" s="110"/>
      <c r="G47" s="36"/>
      <c r="H47" s="36"/>
      <c r="I47" s="36"/>
    </row>
    <row r="48" spans="1:9" ht="30">
      <c r="A48" s="26" t="s">
        <v>60</v>
      </c>
      <c r="B48" s="86">
        <v>2200</v>
      </c>
      <c r="C48" s="87"/>
      <c r="D48" s="68" t="s">
        <v>53</v>
      </c>
      <c r="E48" s="68"/>
      <c r="F48" s="25" t="s">
        <v>53</v>
      </c>
      <c r="G48" s="35"/>
      <c r="H48" s="35"/>
      <c r="I48" s="35"/>
    </row>
    <row r="49" spans="1:9" ht="15">
      <c r="A49" s="26" t="s">
        <v>61</v>
      </c>
      <c r="B49" s="86">
        <v>2210</v>
      </c>
      <c r="C49" s="87"/>
      <c r="D49" s="68"/>
      <c r="E49" s="68"/>
      <c r="F49" s="25">
        <v>296</v>
      </c>
      <c r="G49" s="36"/>
      <c r="H49" s="36"/>
      <c r="I49" s="36"/>
    </row>
    <row r="50" spans="1:9" ht="15">
      <c r="A50" s="26" t="s">
        <v>61</v>
      </c>
      <c r="B50" s="86">
        <v>2210</v>
      </c>
      <c r="C50" s="87"/>
      <c r="D50" s="68"/>
      <c r="E50" s="68"/>
      <c r="F50" s="25">
        <v>296</v>
      </c>
      <c r="G50" s="36"/>
      <c r="H50" s="36"/>
      <c r="I50" s="36"/>
    </row>
    <row r="51" spans="1:9" ht="30">
      <c r="A51" s="26" t="s">
        <v>62</v>
      </c>
      <c r="B51" s="86">
        <v>2300</v>
      </c>
      <c r="C51" s="87"/>
      <c r="D51" s="68">
        <v>850</v>
      </c>
      <c r="E51" s="68"/>
      <c r="F51" s="25"/>
      <c r="G51" s="35">
        <f>G53+G55+G56</f>
        <v>25000</v>
      </c>
      <c r="H51" s="35">
        <f>H55</f>
        <v>25000</v>
      </c>
      <c r="I51" s="35">
        <f>I55</f>
        <v>25000</v>
      </c>
    </row>
    <row r="52" spans="1:9" ht="30">
      <c r="A52" s="26" t="s">
        <v>63</v>
      </c>
      <c r="B52" s="86">
        <v>2310</v>
      </c>
      <c r="C52" s="87"/>
      <c r="D52" s="68">
        <v>851</v>
      </c>
      <c r="E52" s="68"/>
      <c r="F52" s="25">
        <v>291</v>
      </c>
      <c r="G52" s="36"/>
      <c r="H52" s="36"/>
      <c r="I52" s="36"/>
    </row>
    <row r="53" spans="1:9" ht="15">
      <c r="A53" s="26" t="s">
        <v>64</v>
      </c>
      <c r="B53" s="86">
        <v>2320</v>
      </c>
      <c r="C53" s="87"/>
      <c r="D53" s="68" t="s">
        <v>163</v>
      </c>
      <c r="E53" s="68"/>
      <c r="F53" s="25">
        <v>291</v>
      </c>
      <c r="G53" s="36"/>
      <c r="H53" s="36">
        <v>0</v>
      </c>
      <c r="I53" s="36">
        <v>0</v>
      </c>
    </row>
    <row r="54" spans="1:9" ht="30" customHeight="1">
      <c r="A54" s="26" t="s">
        <v>65</v>
      </c>
      <c r="B54" s="86">
        <v>2330</v>
      </c>
      <c r="C54" s="87"/>
      <c r="D54" s="68">
        <v>853</v>
      </c>
      <c r="E54" s="68"/>
      <c r="F54" s="25">
        <v>291</v>
      </c>
      <c r="G54" s="36"/>
      <c r="H54" s="36"/>
      <c r="I54" s="36"/>
    </row>
    <row r="55" spans="1:9" ht="15" customHeight="1">
      <c r="A55" s="69" t="s">
        <v>66</v>
      </c>
      <c r="B55" s="80">
        <v>2340</v>
      </c>
      <c r="C55" s="81"/>
      <c r="D55" s="68" t="s">
        <v>149</v>
      </c>
      <c r="E55" s="68"/>
      <c r="F55" s="25">
        <v>292</v>
      </c>
      <c r="G55" s="36">
        <v>25000</v>
      </c>
      <c r="H55" s="36">
        <v>25000</v>
      </c>
      <c r="I55" s="36">
        <v>25000</v>
      </c>
    </row>
    <row r="56" spans="1:9" ht="15" customHeight="1">
      <c r="A56" s="63"/>
      <c r="B56" s="84"/>
      <c r="C56" s="85"/>
      <c r="D56" s="68" t="s">
        <v>157</v>
      </c>
      <c r="E56" s="68"/>
      <c r="F56" s="25">
        <v>292</v>
      </c>
      <c r="G56" s="36"/>
      <c r="H56" s="36">
        <v>0</v>
      </c>
      <c r="I56" s="36">
        <v>0</v>
      </c>
    </row>
    <row r="57" spans="1:9" ht="30">
      <c r="A57" s="26" t="s">
        <v>67</v>
      </c>
      <c r="B57" s="86">
        <v>2350</v>
      </c>
      <c r="C57" s="87"/>
      <c r="D57" s="68">
        <v>853</v>
      </c>
      <c r="E57" s="68"/>
      <c r="F57" s="25">
        <v>297</v>
      </c>
      <c r="G57" s="36"/>
      <c r="H57" s="36"/>
      <c r="I57" s="36"/>
    </row>
    <row r="58" spans="1:9" ht="15">
      <c r="A58" s="26" t="s">
        <v>68</v>
      </c>
      <c r="B58" s="86">
        <v>2500</v>
      </c>
      <c r="C58" s="87"/>
      <c r="D58" s="68" t="s">
        <v>53</v>
      </c>
      <c r="E58" s="68"/>
      <c r="F58" s="26"/>
      <c r="G58" s="35"/>
      <c r="H58" s="35"/>
      <c r="I58" s="35"/>
    </row>
    <row r="59" spans="1:9" ht="45">
      <c r="A59" s="26" t="s">
        <v>69</v>
      </c>
      <c r="B59" s="86">
        <v>2520</v>
      </c>
      <c r="C59" s="87"/>
      <c r="D59" s="68">
        <v>831</v>
      </c>
      <c r="E59" s="68"/>
      <c r="F59" s="25">
        <v>296</v>
      </c>
      <c r="G59" s="36"/>
      <c r="H59" s="36"/>
      <c r="I59" s="36"/>
    </row>
    <row r="60" spans="1:9" ht="60">
      <c r="A60" s="26" t="s">
        <v>70</v>
      </c>
      <c r="B60" s="86">
        <v>2521</v>
      </c>
      <c r="C60" s="87"/>
      <c r="D60" s="68">
        <v>831</v>
      </c>
      <c r="E60" s="68"/>
      <c r="F60" s="25">
        <v>297</v>
      </c>
      <c r="G60" s="36"/>
      <c r="H60" s="36"/>
      <c r="I60" s="36"/>
    </row>
    <row r="61" spans="1:9" ht="30">
      <c r="A61" s="26" t="s">
        <v>71</v>
      </c>
      <c r="B61" s="86">
        <v>2600</v>
      </c>
      <c r="C61" s="87"/>
      <c r="D61" s="68" t="s">
        <v>53</v>
      </c>
      <c r="E61" s="68"/>
      <c r="F61" s="25" t="s">
        <v>53</v>
      </c>
      <c r="G61" s="35">
        <f>G62+G84</f>
        <v>299680</v>
      </c>
      <c r="H61" s="35">
        <f>H62+H84</f>
        <v>308680</v>
      </c>
      <c r="I61" s="35">
        <f>I63+I66+I73+I77+I84</f>
        <v>308680</v>
      </c>
    </row>
    <row r="62" spans="1:9" ht="15">
      <c r="A62" s="26" t="s">
        <v>72</v>
      </c>
      <c r="B62" s="86">
        <v>2640</v>
      </c>
      <c r="C62" s="87"/>
      <c r="D62" s="68">
        <v>240</v>
      </c>
      <c r="E62" s="68"/>
      <c r="F62" s="25">
        <v>220</v>
      </c>
      <c r="G62" s="35">
        <f>G63+G66+G73+G77+G83</f>
        <v>245930</v>
      </c>
      <c r="H62" s="35">
        <f>H63+H66+H73+H77</f>
        <v>254930</v>
      </c>
      <c r="I62" s="35">
        <f>H62</f>
        <v>254930</v>
      </c>
    </row>
    <row r="63" spans="1:9" ht="15">
      <c r="A63" s="62"/>
      <c r="B63" s="82"/>
      <c r="C63" s="83"/>
      <c r="D63" s="68" t="s">
        <v>150</v>
      </c>
      <c r="E63" s="68"/>
      <c r="F63" s="109">
        <v>221</v>
      </c>
      <c r="G63" s="36">
        <v>0</v>
      </c>
      <c r="H63" s="36">
        <v>0</v>
      </c>
      <c r="I63" s="36">
        <v>0</v>
      </c>
    </row>
    <row r="64" spans="1:9" ht="15">
      <c r="A64" s="63"/>
      <c r="B64" s="101"/>
      <c r="C64" s="102"/>
      <c r="D64" s="68"/>
      <c r="E64" s="68"/>
      <c r="F64" s="110"/>
      <c r="G64" s="36"/>
      <c r="H64" s="36"/>
      <c r="I64" s="36"/>
    </row>
    <row r="65" spans="1:9" ht="15">
      <c r="A65" s="26" t="s">
        <v>74</v>
      </c>
      <c r="B65" s="86">
        <v>2642</v>
      </c>
      <c r="C65" s="87"/>
      <c r="D65" s="68">
        <v>244</v>
      </c>
      <c r="E65" s="68"/>
      <c r="F65" s="25">
        <v>222</v>
      </c>
      <c r="G65" s="38"/>
      <c r="H65" s="38"/>
      <c r="I65" s="38"/>
    </row>
    <row r="66" spans="1:9" ht="15" customHeight="1">
      <c r="A66" s="69" t="s">
        <v>75</v>
      </c>
      <c r="B66" s="80">
        <v>2643</v>
      </c>
      <c r="C66" s="81"/>
      <c r="D66" s="68" t="s">
        <v>53</v>
      </c>
      <c r="E66" s="68"/>
      <c r="F66" s="108">
        <v>223</v>
      </c>
      <c r="G66" s="38">
        <f>G67+G68+G69+G70+G71</f>
        <v>195000</v>
      </c>
      <c r="H66" s="38">
        <f>H67+H68+H69+H70+H71</f>
        <v>195000</v>
      </c>
      <c r="I66" s="38">
        <f>I67+I68+I69+I70+I71</f>
        <v>195000</v>
      </c>
    </row>
    <row r="67" spans="1:9" ht="15" customHeight="1">
      <c r="A67" s="62"/>
      <c r="B67" s="82"/>
      <c r="C67" s="83"/>
      <c r="D67" s="103" t="s">
        <v>174</v>
      </c>
      <c r="E67" s="104" t="s">
        <v>10</v>
      </c>
      <c r="F67" s="109"/>
      <c r="G67" s="36">
        <v>44000</v>
      </c>
      <c r="H67" s="36">
        <v>44000</v>
      </c>
      <c r="I67" s="36">
        <v>44000</v>
      </c>
    </row>
    <row r="68" spans="1:9" ht="15" customHeight="1">
      <c r="A68" s="62"/>
      <c r="B68" s="82"/>
      <c r="C68" s="83"/>
      <c r="D68" s="103" t="s">
        <v>175</v>
      </c>
      <c r="E68" s="104" t="s">
        <v>11</v>
      </c>
      <c r="F68" s="109"/>
      <c r="G68" s="36">
        <v>148000</v>
      </c>
      <c r="H68" s="36">
        <v>148000</v>
      </c>
      <c r="I68" s="36">
        <v>148000</v>
      </c>
    </row>
    <row r="69" spans="1:9" ht="15" customHeight="1">
      <c r="A69" s="62"/>
      <c r="B69" s="82"/>
      <c r="C69" s="83"/>
      <c r="D69" s="103" t="s">
        <v>153</v>
      </c>
      <c r="E69" s="104"/>
      <c r="F69" s="109"/>
      <c r="G69" s="36"/>
      <c r="H69" s="36"/>
      <c r="I69" s="36"/>
    </row>
    <row r="70" spans="1:9" ht="15" customHeight="1">
      <c r="A70" s="62"/>
      <c r="B70" s="82"/>
      <c r="C70" s="83"/>
      <c r="D70" s="103" t="s">
        <v>154</v>
      </c>
      <c r="E70" s="104" t="s">
        <v>12</v>
      </c>
      <c r="F70" s="109"/>
      <c r="G70" s="36">
        <v>3000</v>
      </c>
      <c r="H70" s="36">
        <v>3000</v>
      </c>
      <c r="I70" s="36">
        <v>3000</v>
      </c>
    </row>
    <row r="71" spans="1:9" ht="15" customHeight="1">
      <c r="A71" s="63"/>
      <c r="B71" s="101"/>
      <c r="C71" s="102"/>
      <c r="D71" s="103" t="s">
        <v>155</v>
      </c>
      <c r="E71" s="104" t="s">
        <v>13</v>
      </c>
      <c r="F71" s="110"/>
      <c r="G71" s="36"/>
      <c r="H71" s="36"/>
      <c r="I71" s="36"/>
    </row>
    <row r="72" spans="1:9" ht="45">
      <c r="A72" s="26" t="s">
        <v>76</v>
      </c>
      <c r="B72" s="86">
        <v>2644</v>
      </c>
      <c r="C72" s="87"/>
      <c r="D72" s="68">
        <v>244</v>
      </c>
      <c r="E72" s="68"/>
      <c r="F72" s="25">
        <v>224</v>
      </c>
      <c r="G72" s="36"/>
      <c r="H72" s="36"/>
      <c r="I72" s="36"/>
    </row>
    <row r="73" spans="1:9" ht="15">
      <c r="A73" s="69" t="s">
        <v>77</v>
      </c>
      <c r="B73" s="80">
        <v>2645</v>
      </c>
      <c r="C73" s="81"/>
      <c r="D73" s="68" t="s">
        <v>53</v>
      </c>
      <c r="E73" s="68"/>
      <c r="F73" s="108">
        <v>225</v>
      </c>
      <c r="G73" s="38">
        <f>G74+G75+G76</f>
        <v>34350</v>
      </c>
      <c r="H73" s="38">
        <f>H74+H75+H76</f>
        <v>34350</v>
      </c>
      <c r="I73" s="38">
        <f>I74+I75+I76</f>
        <v>34350</v>
      </c>
    </row>
    <row r="74" spans="1:9" ht="15">
      <c r="A74" s="62"/>
      <c r="B74" s="82"/>
      <c r="C74" s="83"/>
      <c r="D74" s="86" t="s">
        <v>150</v>
      </c>
      <c r="E74" s="87"/>
      <c r="F74" s="109"/>
      <c r="G74" s="36">
        <v>34350</v>
      </c>
      <c r="H74" s="36">
        <v>34350</v>
      </c>
      <c r="I74" s="36">
        <v>34350</v>
      </c>
    </row>
    <row r="75" spans="1:9" ht="15" customHeight="1">
      <c r="A75" s="62"/>
      <c r="B75" s="82"/>
      <c r="C75" s="83"/>
      <c r="D75" s="68"/>
      <c r="E75" s="68"/>
      <c r="F75" s="109"/>
      <c r="G75" s="36"/>
      <c r="H75" s="36"/>
      <c r="I75" s="36"/>
    </row>
    <row r="76" spans="1:9" ht="15" customHeight="1">
      <c r="A76" s="63"/>
      <c r="B76" s="101"/>
      <c r="C76" s="102"/>
      <c r="D76" s="68"/>
      <c r="E76" s="68"/>
      <c r="F76" s="110"/>
      <c r="G76" s="36"/>
      <c r="H76" s="36"/>
      <c r="I76" s="36"/>
    </row>
    <row r="77" spans="1:9" ht="13.5" customHeight="1">
      <c r="A77" s="69" t="s">
        <v>78</v>
      </c>
      <c r="B77" s="80">
        <v>2646</v>
      </c>
      <c r="C77" s="81"/>
      <c r="D77" s="68" t="s">
        <v>53</v>
      </c>
      <c r="E77" s="68"/>
      <c r="F77" s="108">
        <v>226</v>
      </c>
      <c r="G77" s="38">
        <f>G78+G79+G80+G81+G82</f>
        <v>16580</v>
      </c>
      <c r="H77" s="38">
        <f>H78+H79+H80+H81+H82</f>
        <v>25580</v>
      </c>
      <c r="I77" s="38">
        <f>I78+I79+I80+I81+I82</f>
        <v>25580</v>
      </c>
    </row>
    <row r="78" spans="1:9" ht="15">
      <c r="A78" s="62"/>
      <c r="B78" s="82"/>
      <c r="C78" s="83"/>
      <c r="D78" s="68" t="s">
        <v>150</v>
      </c>
      <c r="E78" s="68"/>
      <c r="F78" s="109"/>
      <c r="G78" s="36">
        <v>16580</v>
      </c>
      <c r="H78" s="36">
        <v>25580</v>
      </c>
      <c r="I78" s="36">
        <f>H78</f>
        <v>25580</v>
      </c>
    </row>
    <row r="79" spans="1:9" ht="15" customHeight="1">
      <c r="A79" s="62"/>
      <c r="B79" s="82"/>
      <c r="C79" s="83"/>
      <c r="D79" s="68" t="s">
        <v>158</v>
      </c>
      <c r="E79" s="68"/>
      <c r="F79" s="109"/>
      <c r="G79" s="36"/>
      <c r="H79" s="36">
        <v>0</v>
      </c>
      <c r="I79" s="36">
        <v>0</v>
      </c>
    </row>
    <row r="80" spans="1:9" ht="15" customHeight="1">
      <c r="A80" s="62"/>
      <c r="B80" s="82"/>
      <c r="C80" s="83"/>
      <c r="D80" s="68" t="s">
        <v>166</v>
      </c>
      <c r="E80" s="68"/>
      <c r="F80" s="109"/>
      <c r="G80" s="36"/>
      <c r="H80" s="36"/>
      <c r="I80" s="36"/>
    </row>
    <row r="81" spans="1:9" ht="15" customHeight="1">
      <c r="A81" s="62"/>
      <c r="B81" s="82"/>
      <c r="C81" s="83"/>
      <c r="D81" s="68"/>
      <c r="E81" s="68"/>
      <c r="F81" s="109"/>
      <c r="G81" s="36"/>
      <c r="H81" s="36"/>
      <c r="I81" s="36"/>
    </row>
    <row r="82" spans="1:9" ht="15">
      <c r="A82" s="63"/>
      <c r="B82" s="101"/>
      <c r="C82" s="102"/>
      <c r="D82" s="68"/>
      <c r="E82" s="68"/>
      <c r="F82" s="110"/>
      <c r="G82" s="36"/>
      <c r="H82" s="36"/>
      <c r="I82" s="36"/>
    </row>
    <row r="83" spans="1:9" ht="15">
      <c r="A83" s="26" t="s">
        <v>79</v>
      </c>
      <c r="B83" s="86">
        <v>2647</v>
      </c>
      <c r="C83" s="87"/>
      <c r="D83" s="68">
        <v>244</v>
      </c>
      <c r="E83" s="68"/>
      <c r="F83" s="25">
        <v>227</v>
      </c>
      <c r="G83" s="38"/>
      <c r="H83" s="38"/>
      <c r="I83" s="38"/>
    </row>
    <row r="84" spans="1:9" ht="27" customHeight="1">
      <c r="A84" s="26" t="s">
        <v>80</v>
      </c>
      <c r="B84" s="86">
        <v>2650</v>
      </c>
      <c r="C84" s="87"/>
      <c r="D84" s="68">
        <v>240</v>
      </c>
      <c r="E84" s="68"/>
      <c r="F84" s="25">
        <v>300</v>
      </c>
      <c r="G84" s="35">
        <f>G91</f>
        <v>53750</v>
      </c>
      <c r="H84" s="35">
        <f>H85+H91</f>
        <v>53750</v>
      </c>
      <c r="I84" s="35">
        <f>I85+I91</f>
        <v>53750</v>
      </c>
    </row>
    <row r="85" spans="1:9" ht="15">
      <c r="A85" s="69" t="s">
        <v>81</v>
      </c>
      <c r="B85" s="80">
        <v>2651</v>
      </c>
      <c r="C85" s="81"/>
      <c r="D85" s="68" t="s">
        <v>53</v>
      </c>
      <c r="E85" s="68"/>
      <c r="F85" s="108">
        <v>310</v>
      </c>
      <c r="G85" s="38">
        <f>G86+G87+G88+G89</f>
        <v>0</v>
      </c>
      <c r="H85" s="38">
        <f>H86+H87+H88+H89</f>
        <v>0</v>
      </c>
      <c r="I85" s="38">
        <f>I86+I87+I88+I89</f>
        <v>0</v>
      </c>
    </row>
    <row r="86" spans="1:9" ht="15">
      <c r="A86" s="62"/>
      <c r="B86" s="82"/>
      <c r="C86" s="83"/>
      <c r="D86" s="68"/>
      <c r="E86" s="68"/>
      <c r="F86" s="109"/>
      <c r="G86" s="36"/>
      <c r="H86" s="36"/>
      <c r="I86" s="36"/>
    </row>
    <row r="87" spans="1:9" ht="15" customHeight="1">
      <c r="A87" s="62"/>
      <c r="B87" s="82"/>
      <c r="C87" s="83"/>
      <c r="D87" s="68"/>
      <c r="E87" s="68"/>
      <c r="F87" s="109"/>
      <c r="G87" s="36"/>
      <c r="H87" s="36"/>
      <c r="I87" s="36"/>
    </row>
    <row r="88" spans="1:9" ht="15" customHeight="1">
      <c r="A88" s="62"/>
      <c r="B88" s="82"/>
      <c r="C88" s="83"/>
      <c r="D88" s="68"/>
      <c r="E88" s="68"/>
      <c r="F88" s="109"/>
      <c r="G88" s="36"/>
      <c r="H88" s="36"/>
      <c r="I88" s="36"/>
    </row>
    <row r="89" spans="1:9" ht="15">
      <c r="A89" s="63"/>
      <c r="B89" s="101"/>
      <c r="C89" s="102"/>
      <c r="D89" s="68"/>
      <c r="E89" s="68"/>
      <c r="F89" s="110"/>
      <c r="G89" s="36"/>
      <c r="H89" s="36"/>
      <c r="I89" s="36"/>
    </row>
    <row r="90" spans="1:9" ht="30">
      <c r="A90" s="26" t="s">
        <v>82</v>
      </c>
      <c r="B90" s="86">
        <v>2652</v>
      </c>
      <c r="C90" s="87"/>
      <c r="D90" s="68">
        <v>244</v>
      </c>
      <c r="E90" s="68"/>
      <c r="F90" s="25">
        <v>320</v>
      </c>
      <c r="G90" s="36"/>
      <c r="H90" s="36"/>
      <c r="I90" s="36"/>
    </row>
    <row r="91" spans="1:9" ht="30">
      <c r="A91" s="26" t="s">
        <v>83</v>
      </c>
      <c r="B91" s="86">
        <v>2653</v>
      </c>
      <c r="C91" s="87"/>
      <c r="D91" s="68">
        <v>240</v>
      </c>
      <c r="E91" s="68"/>
      <c r="F91" s="25">
        <v>340</v>
      </c>
      <c r="G91" s="38">
        <f>G94+G97+G98+G99</f>
        <v>53750</v>
      </c>
      <c r="H91" s="38">
        <f>H94+H98</f>
        <v>53750</v>
      </c>
      <c r="I91" s="38">
        <f>I94+I98</f>
        <v>53750</v>
      </c>
    </row>
    <row r="92" spans="1:9" ht="42.75" customHeight="1">
      <c r="A92" s="26" t="s">
        <v>84</v>
      </c>
      <c r="B92" s="86">
        <v>2654</v>
      </c>
      <c r="C92" s="87"/>
      <c r="D92" s="68">
        <v>244</v>
      </c>
      <c r="E92" s="68"/>
      <c r="F92" s="25">
        <v>341</v>
      </c>
      <c r="G92" s="36"/>
      <c r="H92" s="36"/>
      <c r="I92" s="36"/>
    </row>
    <row r="93" spans="1:9" ht="13.5" customHeight="1">
      <c r="A93" s="34" t="s">
        <v>85</v>
      </c>
      <c r="B93" s="80">
        <v>2655</v>
      </c>
      <c r="C93" s="81"/>
      <c r="D93" s="68" t="s">
        <v>53</v>
      </c>
      <c r="E93" s="68"/>
      <c r="F93" s="56">
        <v>342</v>
      </c>
      <c r="G93" s="38"/>
      <c r="H93" s="38"/>
      <c r="I93" s="38"/>
    </row>
    <row r="94" spans="1:9" ht="30">
      <c r="A94" s="26" t="s">
        <v>86</v>
      </c>
      <c r="B94" s="86">
        <v>2656</v>
      </c>
      <c r="C94" s="87"/>
      <c r="D94" s="68" t="s">
        <v>150</v>
      </c>
      <c r="E94" s="68"/>
      <c r="F94" s="25">
        <v>343</v>
      </c>
      <c r="G94" s="35">
        <v>45000</v>
      </c>
      <c r="H94" s="35">
        <v>45000</v>
      </c>
      <c r="I94" s="35">
        <v>45000</v>
      </c>
    </row>
    <row r="95" spans="1:9" ht="30">
      <c r="A95" s="26" t="s">
        <v>87</v>
      </c>
      <c r="B95" s="86">
        <v>2657</v>
      </c>
      <c r="C95" s="87"/>
      <c r="D95" s="68">
        <v>244</v>
      </c>
      <c r="E95" s="68"/>
      <c r="F95" s="25">
        <v>344</v>
      </c>
      <c r="G95" s="36"/>
      <c r="H95" s="36"/>
      <c r="I95" s="36"/>
    </row>
    <row r="96" spans="1:9" ht="15">
      <c r="A96" s="26" t="s">
        <v>88</v>
      </c>
      <c r="B96" s="86">
        <v>2658</v>
      </c>
      <c r="C96" s="87"/>
      <c r="D96" s="68">
        <v>244</v>
      </c>
      <c r="E96" s="68"/>
      <c r="F96" s="25">
        <v>345</v>
      </c>
      <c r="G96" s="36"/>
      <c r="H96" s="36"/>
      <c r="I96" s="36"/>
    </row>
    <row r="97" spans="1:9" ht="15" customHeight="1">
      <c r="A97" s="34" t="s">
        <v>89</v>
      </c>
      <c r="B97" s="80">
        <v>2659</v>
      </c>
      <c r="C97" s="81"/>
      <c r="D97" s="68" t="s">
        <v>150</v>
      </c>
      <c r="E97" s="68"/>
      <c r="F97" s="57">
        <v>346</v>
      </c>
      <c r="G97" s="58"/>
      <c r="H97" s="38">
        <v>0</v>
      </c>
      <c r="I97" s="38">
        <v>0</v>
      </c>
    </row>
    <row r="98" spans="1:9" ht="27.75" customHeight="1">
      <c r="A98" s="26" t="s">
        <v>90</v>
      </c>
      <c r="B98" s="86">
        <v>2700</v>
      </c>
      <c r="C98" s="87"/>
      <c r="D98" s="68" t="s">
        <v>150</v>
      </c>
      <c r="E98" s="68"/>
      <c r="F98" s="59">
        <v>349</v>
      </c>
      <c r="G98" s="58">
        <v>8750</v>
      </c>
      <c r="H98" s="38">
        <v>8750</v>
      </c>
      <c r="I98" s="38">
        <v>8750</v>
      </c>
    </row>
    <row r="99" spans="1:9" ht="15">
      <c r="A99" s="26" t="s">
        <v>164</v>
      </c>
      <c r="B99" s="86">
        <v>2700</v>
      </c>
      <c r="C99" s="87"/>
      <c r="D99" s="68" t="s">
        <v>165</v>
      </c>
      <c r="E99" s="68"/>
      <c r="F99" s="25">
        <v>310</v>
      </c>
      <c r="G99" s="38"/>
      <c r="H99" s="26">
        <v>0</v>
      </c>
      <c r="I99" s="27">
        <v>0</v>
      </c>
    </row>
    <row r="100" spans="1:9" ht="33.75" customHeight="1">
      <c r="A100" s="105" t="s">
        <v>91</v>
      </c>
      <c r="B100" s="106"/>
      <c r="C100" s="106"/>
      <c r="D100" s="106"/>
      <c r="E100" s="106"/>
      <c r="F100" s="106"/>
      <c r="G100" s="106"/>
      <c r="H100" s="106"/>
      <c r="I100" s="107"/>
    </row>
    <row r="101" spans="1:9" ht="36" customHeight="1">
      <c r="A101" s="100" t="s">
        <v>29</v>
      </c>
      <c r="B101" s="100"/>
      <c r="C101" s="86">
        <v>1</v>
      </c>
      <c r="D101" s="87"/>
      <c r="E101" s="25" t="s">
        <v>53</v>
      </c>
      <c r="F101" s="25" t="s">
        <v>53</v>
      </c>
      <c r="G101" s="26"/>
      <c r="H101" s="26"/>
      <c r="I101" s="26"/>
    </row>
    <row r="102" spans="1:9" ht="34.5" customHeight="1">
      <c r="A102" s="100" t="s">
        <v>30</v>
      </c>
      <c r="B102" s="100"/>
      <c r="C102" s="86">
        <v>2</v>
      </c>
      <c r="D102" s="87"/>
      <c r="E102" s="25" t="s">
        <v>53</v>
      </c>
      <c r="F102" s="25" t="s">
        <v>53</v>
      </c>
      <c r="G102" s="26"/>
      <c r="H102" s="26"/>
      <c r="I102" s="26"/>
    </row>
    <row r="103" spans="1:9" ht="21.75" customHeight="1">
      <c r="A103" s="100" t="s">
        <v>31</v>
      </c>
      <c r="B103" s="100"/>
      <c r="C103" s="86">
        <v>1000</v>
      </c>
      <c r="D103" s="87"/>
      <c r="E103" s="26"/>
      <c r="F103" s="26"/>
      <c r="G103" s="26"/>
      <c r="H103" s="26"/>
      <c r="I103" s="26"/>
    </row>
    <row r="104" spans="1:9" ht="21.75" customHeight="1">
      <c r="A104" s="100" t="s">
        <v>32</v>
      </c>
      <c r="B104" s="100"/>
      <c r="C104" s="86">
        <v>1100</v>
      </c>
      <c r="D104" s="87"/>
      <c r="E104" s="25">
        <v>120</v>
      </c>
      <c r="F104" s="25" t="s">
        <v>53</v>
      </c>
      <c r="G104" s="26"/>
      <c r="H104" s="26"/>
      <c r="I104" s="26"/>
    </row>
    <row r="105" spans="1:9" ht="21.75" customHeight="1">
      <c r="A105" s="100" t="s">
        <v>33</v>
      </c>
      <c r="B105" s="100"/>
      <c r="C105" s="86">
        <v>1110</v>
      </c>
      <c r="D105" s="87"/>
      <c r="E105" s="25">
        <v>121</v>
      </c>
      <c r="F105" s="25" t="s">
        <v>53</v>
      </c>
      <c r="G105" s="26"/>
      <c r="H105" s="26"/>
      <c r="I105" s="26"/>
    </row>
    <row r="106" spans="1:9" ht="40.5" customHeight="1">
      <c r="A106" s="100" t="s">
        <v>34</v>
      </c>
      <c r="B106" s="100"/>
      <c r="C106" s="86">
        <v>1111</v>
      </c>
      <c r="D106" s="87"/>
      <c r="E106" s="25">
        <v>122</v>
      </c>
      <c r="F106" s="25" t="s">
        <v>53</v>
      </c>
      <c r="G106" s="26"/>
      <c r="H106" s="26"/>
      <c r="I106" s="26"/>
    </row>
    <row r="107" spans="1:9" ht="66.75" customHeight="1">
      <c r="A107" s="100" t="s">
        <v>35</v>
      </c>
      <c r="B107" s="100"/>
      <c r="C107" s="86">
        <v>1112</v>
      </c>
      <c r="D107" s="87"/>
      <c r="E107" s="25">
        <v>124</v>
      </c>
      <c r="F107" s="25" t="s">
        <v>53</v>
      </c>
      <c r="G107" s="26"/>
      <c r="H107" s="26"/>
      <c r="I107" s="26"/>
    </row>
    <row r="108" spans="1:9" ht="30" customHeight="1">
      <c r="A108" s="100" t="s">
        <v>36</v>
      </c>
      <c r="B108" s="100"/>
      <c r="C108" s="86">
        <v>1113</v>
      </c>
      <c r="D108" s="87"/>
      <c r="E108" s="25">
        <v>129</v>
      </c>
      <c r="F108" s="25" t="s">
        <v>53</v>
      </c>
      <c r="G108" s="26"/>
      <c r="H108" s="26"/>
      <c r="I108" s="26"/>
    </row>
    <row r="109" spans="1:9" ht="42.75" customHeight="1">
      <c r="A109" s="100" t="s">
        <v>37</v>
      </c>
      <c r="B109" s="100"/>
      <c r="C109" s="86">
        <v>1200</v>
      </c>
      <c r="D109" s="87"/>
      <c r="E109" s="25">
        <v>130</v>
      </c>
      <c r="F109" s="25" t="s">
        <v>53</v>
      </c>
      <c r="G109" s="26"/>
      <c r="H109" s="26"/>
      <c r="I109" s="26"/>
    </row>
    <row r="110" spans="1:9" ht="51" customHeight="1">
      <c r="A110" s="100" t="s">
        <v>92</v>
      </c>
      <c r="B110" s="100"/>
      <c r="C110" s="86">
        <v>1210</v>
      </c>
      <c r="D110" s="87"/>
      <c r="E110" s="25">
        <v>131</v>
      </c>
      <c r="F110" s="25" t="s">
        <v>53</v>
      </c>
      <c r="G110" s="26"/>
      <c r="H110" s="26"/>
      <c r="I110" s="26"/>
    </row>
    <row r="111" spans="1:9" ht="36.75" customHeight="1">
      <c r="A111" s="100" t="s">
        <v>39</v>
      </c>
      <c r="B111" s="100"/>
      <c r="C111" s="86">
        <v>1220</v>
      </c>
      <c r="D111" s="87"/>
      <c r="E111" s="25">
        <v>131</v>
      </c>
      <c r="F111" s="25" t="s">
        <v>53</v>
      </c>
      <c r="G111" s="26"/>
      <c r="H111" s="26"/>
      <c r="I111" s="26"/>
    </row>
    <row r="112" spans="1:9" ht="30" customHeight="1">
      <c r="A112" s="100" t="s">
        <v>40</v>
      </c>
      <c r="B112" s="100"/>
      <c r="C112" s="86">
        <v>1230</v>
      </c>
      <c r="D112" s="87"/>
      <c r="E112" s="25">
        <v>131</v>
      </c>
      <c r="F112" s="25" t="s">
        <v>53</v>
      </c>
      <c r="G112" s="26"/>
      <c r="H112" s="26"/>
      <c r="I112" s="26"/>
    </row>
    <row r="113" spans="1:9" ht="47.25" customHeight="1">
      <c r="A113" s="100" t="s">
        <v>41</v>
      </c>
      <c r="B113" s="100"/>
      <c r="C113" s="86">
        <v>1300</v>
      </c>
      <c r="D113" s="87"/>
      <c r="E113" s="25">
        <v>140</v>
      </c>
      <c r="F113" s="25" t="s">
        <v>53</v>
      </c>
      <c r="G113" s="26"/>
      <c r="H113" s="26"/>
      <c r="I113" s="26"/>
    </row>
    <row r="114" spans="1:9" ht="13.5" customHeight="1">
      <c r="A114" s="100" t="s">
        <v>42</v>
      </c>
      <c r="B114" s="100"/>
      <c r="C114" s="86">
        <v>1310</v>
      </c>
      <c r="D114" s="87"/>
      <c r="E114" s="25">
        <v>145</v>
      </c>
      <c r="F114" s="25" t="s">
        <v>53</v>
      </c>
      <c r="G114" s="26"/>
      <c r="H114" s="26"/>
      <c r="I114" s="26"/>
    </row>
    <row r="115" spans="1:9" ht="30.75" customHeight="1">
      <c r="A115" s="100" t="s">
        <v>43</v>
      </c>
      <c r="B115" s="100"/>
      <c r="C115" s="86">
        <v>1400</v>
      </c>
      <c r="D115" s="87"/>
      <c r="E115" s="25">
        <v>150</v>
      </c>
      <c r="F115" s="25" t="s">
        <v>53</v>
      </c>
      <c r="G115" s="26"/>
      <c r="H115" s="26"/>
      <c r="I115" s="26"/>
    </row>
    <row r="116" spans="1:9" ht="16.5" customHeight="1">
      <c r="A116" s="100" t="s">
        <v>44</v>
      </c>
      <c r="B116" s="100"/>
      <c r="C116" s="86">
        <v>1500</v>
      </c>
      <c r="D116" s="87"/>
      <c r="E116" s="25">
        <v>180</v>
      </c>
      <c r="F116" s="25" t="s">
        <v>53</v>
      </c>
      <c r="G116" s="26"/>
      <c r="H116" s="26"/>
      <c r="I116" s="26"/>
    </row>
    <row r="117" spans="1:9" ht="15.75" customHeight="1">
      <c r="A117" s="100" t="s">
        <v>45</v>
      </c>
      <c r="B117" s="100"/>
      <c r="C117" s="86">
        <v>1510</v>
      </c>
      <c r="D117" s="87"/>
      <c r="E117" s="25">
        <v>183</v>
      </c>
      <c r="F117" s="25" t="s">
        <v>53</v>
      </c>
      <c r="G117" s="26"/>
      <c r="H117" s="26"/>
      <c r="I117" s="26"/>
    </row>
    <row r="118" spans="1:9" ht="30.75" customHeight="1">
      <c r="A118" s="100" t="s">
        <v>46</v>
      </c>
      <c r="B118" s="100"/>
      <c r="C118" s="86">
        <v>1520</v>
      </c>
      <c r="D118" s="87"/>
      <c r="E118" s="25">
        <v>184</v>
      </c>
      <c r="F118" s="25" t="s">
        <v>53</v>
      </c>
      <c r="G118" s="26"/>
      <c r="H118" s="26"/>
      <c r="I118" s="26"/>
    </row>
    <row r="119" spans="1:9" ht="24" customHeight="1">
      <c r="A119" s="100" t="s">
        <v>47</v>
      </c>
      <c r="B119" s="100"/>
      <c r="C119" s="86">
        <v>1530</v>
      </c>
      <c r="D119" s="87"/>
      <c r="E119" s="25">
        <v>189</v>
      </c>
      <c r="F119" s="25" t="s">
        <v>53</v>
      </c>
      <c r="G119" s="26"/>
      <c r="H119" s="26"/>
      <c r="I119" s="26"/>
    </row>
    <row r="120" spans="1:9" ht="24" customHeight="1">
      <c r="A120" s="100" t="s">
        <v>48</v>
      </c>
      <c r="B120" s="100"/>
      <c r="C120" s="86">
        <v>1900</v>
      </c>
      <c r="D120" s="87"/>
      <c r="E120" s="25">
        <v>170</v>
      </c>
      <c r="F120" s="25" t="s">
        <v>53</v>
      </c>
      <c r="G120" s="26"/>
      <c r="H120" s="26"/>
      <c r="I120" s="26"/>
    </row>
    <row r="121" spans="1:9" ht="24" customHeight="1">
      <c r="A121" s="100" t="s">
        <v>49</v>
      </c>
      <c r="B121" s="100"/>
      <c r="C121" s="86">
        <v>1910</v>
      </c>
      <c r="D121" s="87"/>
      <c r="E121" s="25">
        <v>172</v>
      </c>
      <c r="F121" s="25" t="s">
        <v>53</v>
      </c>
      <c r="G121" s="26"/>
      <c r="H121" s="26"/>
      <c r="I121" s="26"/>
    </row>
    <row r="122" spans="1:9" ht="24" customHeight="1">
      <c r="A122" s="100" t="s">
        <v>50</v>
      </c>
      <c r="B122" s="100"/>
      <c r="C122" s="86">
        <v>1980</v>
      </c>
      <c r="D122" s="87"/>
      <c r="E122" s="25" t="s">
        <v>53</v>
      </c>
      <c r="F122" s="25" t="s">
        <v>53</v>
      </c>
      <c r="G122" s="26"/>
      <c r="H122" s="26"/>
      <c r="I122" s="26"/>
    </row>
    <row r="123" spans="1:9" ht="30" customHeight="1">
      <c r="A123" s="100" t="s">
        <v>51</v>
      </c>
      <c r="B123" s="100"/>
      <c r="C123" s="86">
        <v>1981</v>
      </c>
      <c r="D123" s="87"/>
      <c r="E123" s="25">
        <v>510</v>
      </c>
      <c r="F123" s="25" t="s">
        <v>53</v>
      </c>
      <c r="G123" s="26"/>
      <c r="H123" s="26"/>
      <c r="I123" s="26"/>
    </row>
    <row r="124" spans="1:9" ht="22.5" customHeight="1">
      <c r="A124" s="100" t="s">
        <v>52</v>
      </c>
      <c r="B124" s="100"/>
      <c r="C124" s="86">
        <v>2000</v>
      </c>
      <c r="D124" s="87"/>
      <c r="E124" s="25" t="s">
        <v>53</v>
      </c>
      <c r="F124" s="25" t="s">
        <v>53</v>
      </c>
      <c r="G124" s="26"/>
      <c r="H124" s="26"/>
      <c r="I124" s="26"/>
    </row>
    <row r="125" spans="1:9" ht="29.25" customHeight="1">
      <c r="A125" s="100" t="s">
        <v>54</v>
      </c>
      <c r="B125" s="100"/>
      <c r="C125" s="86">
        <v>2100</v>
      </c>
      <c r="D125" s="87"/>
      <c r="E125" s="25" t="s">
        <v>53</v>
      </c>
      <c r="F125" s="25">
        <v>210</v>
      </c>
      <c r="G125" s="26"/>
      <c r="H125" s="26"/>
      <c r="I125" s="26"/>
    </row>
    <row r="126" spans="1:9" ht="29.25" customHeight="1">
      <c r="A126" s="100" t="s">
        <v>55</v>
      </c>
      <c r="B126" s="100"/>
      <c r="C126" s="86">
        <v>2110</v>
      </c>
      <c r="D126" s="87"/>
      <c r="E126" s="25">
        <v>111</v>
      </c>
      <c r="F126" s="25">
        <v>211</v>
      </c>
      <c r="G126" s="26"/>
      <c r="H126" s="26"/>
      <c r="I126" s="26"/>
    </row>
    <row r="127" spans="1:9" ht="29.25" customHeight="1">
      <c r="A127" s="100" t="s">
        <v>56</v>
      </c>
      <c r="B127" s="100"/>
      <c r="C127" s="86">
        <v>2111</v>
      </c>
      <c r="D127" s="87"/>
      <c r="E127" s="25">
        <v>111</v>
      </c>
      <c r="F127" s="25">
        <v>266</v>
      </c>
      <c r="G127" s="26"/>
      <c r="H127" s="26"/>
      <c r="I127" s="26"/>
    </row>
    <row r="128" spans="1:9" ht="30" customHeight="1">
      <c r="A128" s="100" t="s">
        <v>57</v>
      </c>
      <c r="B128" s="100"/>
      <c r="C128" s="86">
        <v>2120</v>
      </c>
      <c r="D128" s="87"/>
      <c r="E128" s="25">
        <v>112</v>
      </c>
      <c r="F128" s="25">
        <v>212</v>
      </c>
      <c r="G128" s="26"/>
      <c r="H128" s="26"/>
      <c r="I128" s="26"/>
    </row>
    <row r="129" spans="1:9" ht="15" customHeight="1">
      <c r="A129" s="100" t="s">
        <v>58</v>
      </c>
      <c r="B129" s="100"/>
      <c r="C129" s="86">
        <v>2121</v>
      </c>
      <c r="D129" s="87"/>
      <c r="E129" s="25">
        <v>112</v>
      </c>
      <c r="F129" s="25">
        <v>226</v>
      </c>
      <c r="G129" s="26"/>
      <c r="H129" s="26"/>
      <c r="I129" s="26"/>
    </row>
    <row r="130" spans="1:9" ht="15" customHeight="1">
      <c r="A130" s="100" t="s">
        <v>59</v>
      </c>
      <c r="B130" s="100"/>
      <c r="C130" s="86">
        <v>2140</v>
      </c>
      <c r="D130" s="87"/>
      <c r="E130" s="25">
        <v>119</v>
      </c>
      <c r="F130" s="25">
        <v>213</v>
      </c>
      <c r="G130" s="26"/>
      <c r="H130" s="26"/>
      <c r="I130" s="26"/>
    </row>
    <row r="131" spans="1:9" ht="30" customHeight="1">
      <c r="A131" s="100" t="s">
        <v>60</v>
      </c>
      <c r="B131" s="100"/>
      <c r="C131" s="86">
        <v>2200</v>
      </c>
      <c r="D131" s="87"/>
      <c r="E131" s="25" t="s">
        <v>53</v>
      </c>
      <c r="F131" s="25" t="s">
        <v>53</v>
      </c>
      <c r="G131" s="26"/>
      <c r="H131" s="26"/>
      <c r="I131" s="26"/>
    </row>
    <row r="132" spans="1:9" ht="15" customHeight="1">
      <c r="A132" s="100" t="s">
        <v>61</v>
      </c>
      <c r="B132" s="100"/>
      <c r="C132" s="86">
        <v>2210</v>
      </c>
      <c r="D132" s="87"/>
      <c r="E132" s="25">
        <v>360</v>
      </c>
      <c r="F132" s="25">
        <v>226</v>
      </c>
      <c r="G132" s="26"/>
      <c r="H132" s="26"/>
      <c r="I132" s="26"/>
    </row>
    <row r="133" spans="1:9" ht="30" customHeight="1">
      <c r="A133" s="100" t="s">
        <v>62</v>
      </c>
      <c r="B133" s="100"/>
      <c r="C133" s="86">
        <v>2300</v>
      </c>
      <c r="D133" s="87"/>
      <c r="E133" s="25">
        <v>850</v>
      </c>
      <c r="F133" s="25" t="s">
        <v>53</v>
      </c>
      <c r="G133" s="26"/>
      <c r="H133" s="26"/>
      <c r="I133" s="26"/>
    </row>
    <row r="134" spans="1:9" ht="15" customHeight="1">
      <c r="A134" s="100" t="s">
        <v>63</v>
      </c>
      <c r="B134" s="100"/>
      <c r="C134" s="86">
        <v>2310</v>
      </c>
      <c r="D134" s="87"/>
      <c r="E134" s="25">
        <v>851</v>
      </c>
      <c r="F134" s="25">
        <v>291</v>
      </c>
      <c r="G134" s="26"/>
      <c r="H134" s="26"/>
      <c r="I134" s="26"/>
    </row>
    <row r="135" spans="1:9" ht="15" customHeight="1">
      <c r="A135" s="100" t="s">
        <v>64</v>
      </c>
      <c r="B135" s="100"/>
      <c r="C135" s="86">
        <v>2320</v>
      </c>
      <c r="D135" s="87"/>
      <c r="E135" s="25">
        <v>852</v>
      </c>
      <c r="F135" s="25">
        <v>291</v>
      </c>
      <c r="G135" s="26"/>
      <c r="H135" s="26"/>
      <c r="I135" s="26"/>
    </row>
    <row r="136" spans="1:9" ht="29.25" customHeight="1">
      <c r="A136" s="100" t="s">
        <v>65</v>
      </c>
      <c r="B136" s="100"/>
      <c r="C136" s="86">
        <v>2330</v>
      </c>
      <c r="D136" s="87"/>
      <c r="E136" s="25">
        <v>853</v>
      </c>
      <c r="F136" s="25">
        <v>291</v>
      </c>
      <c r="G136" s="26"/>
      <c r="H136" s="26"/>
      <c r="I136" s="26"/>
    </row>
    <row r="137" spans="1:9" ht="30" customHeight="1">
      <c r="A137" s="100" t="s">
        <v>66</v>
      </c>
      <c r="B137" s="100"/>
      <c r="C137" s="86">
        <v>2340</v>
      </c>
      <c r="D137" s="87"/>
      <c r="E137" s="25">
        <v>853</v>
      </c>
      <c r="F137" s="25">
        <v>292</v>
      </c>
      <c r="G137" s="26"/>
      <c r="H137" s="26"/>
      <c r="I137" s="26"/>
    </row>
    <row r="138" spans="1:9" ht="23.25" customHeight="1">
      <c r="A138" s="100" t="s">
        <v>67</v>
      </c>
      <c r="B138" s="100"/>
      <c r="C138" s="86">
        <v>2350</v>
      </c>
      <c r="D138" s="87"/>
      <c r="E138" s="25">
        <v>853</v>
      </c>
      <c r="F138" s="25">
        <v>297</v>
      </c>
      <c r="G138" s="26"/>
      <c r="H138" s="26"/>
      <c r="I138" s="26"/>
    </row>
    <row r="139" spans="1:9" ht="15" customHeight="1">
      <c r="A139" s="100" t="s">
        <v>68</v>
      </c>
      <c r="B139" s="100"/>
      <c r="C139" s="86">
        <v>2500</v>
      </c>
      <c r="D139" s="87"/>
      <c r="E139" s="25" t="s">
        <v>53</v>
      </c>
      <c r="F139" s="26"/>
      <c r="G139" s="26"/>
      <c r="H139" s="26"/>
      <c r="I139" s="26"/>
    </row>
    <row r="140" spans="1:9" ht="53.25" customHeight="1">
      <c r="A140" s="100" t="s">
        <v>69</v>
      </c>
      <c r="B140" s="100"/>
      <c r="C140" s="86">
        <v>2520</v>
      </c>
      <c r="D140" s="87"/>
      <c r="E140" s="25">
        <v>831</v>
      </c>
      <c r="F140" s="25">
        <v>296</v>
      </c>
      <c r="G140" s="26"/>
      <c r="H140" s="26"/>
      <c r="I140" s="26"/>
    </row>
    <row r="141" spans="1:9" ht="54" customHeight="1">
      <c r="A141" s="100" t="s">
        <v>70</v>
      </c>
      <c r="B141" s="100"/>
      <c r="C141" s="86">
        <v>2521</v>
      </c>
      <c r="D141" s="87"/>
      <c r="E141" s="25">
        <v>831</v>
      </c>
      <c r="F141" s="25">
        <v>297</v>
      </c>
      <c r="G141" s="26"/>
      <c r="H141" s="26"/>
      <c r="I141" s="26"/>
    </row>
    <row r="142" spans="1:9" ht="30" customHeight="1">
      <c r="A142" s="100" t="s">
        <v>71</v>
      </c>
      <c r="B142" s="100"/>
      <c r="C142" s="86">
        <v>2600</v>
      </c>
      <c r="D142" s="87"/>
      <c r="E142" s="25" t="s">
        <v>53</v>
      </c>
      <c r="F142" s="25" t="s">
        <v>53</v>
      </c>
      <c r="G142" s="26"/>
      <c r="H142" s="26"/>
      <c r="I142" s="26"/>
    </row>
    <row r="143" spans="1:9" ht="21" customHeight="1">
      <c r="A143" s="100" t="s">
        <v>72</v>
      </c>
      <c r="B143" s="100"/>
      <c r="C143" s="86">
        <v>2640</v>
      </c>
      <c r="D143" s="87"/>
      <c r="E143" s="25">
        <v>240</v>
      </c>
      <c r="F143" s="25">
        <v>220</v>
      </c>
      <c r="G143" s="26"/>
      <c r="H143" s="26"/>
      <c r="I143" s="26"/>
    </row>
    <row r="144" spans="1:9" ht="21" customHeight="1">
      <c r="A144" s="100" t="s">
        <v>73</v>
      </c>
      <c r="B144" s="100"/>
      <c r="C144" s="86">
        <v>2641</v>
      </c>
      <c r="D144" s="87"/>
      <c r="E144" s="25">
        <v>244</v>
      </c>
      <c r="F144" s="25">
        <v>221</v>
      </c>
      <c r="G144" s="26"/>
      <c r="H144" s="26"/>
      <c r="I144" s="26"/>
    </row>
    <row r="145" spans="1:9" ht="21" customHeight="1">
      <c r="A145" s="100" t="s">
        <v>74</v>
      </c>
      <c r="B145" s="100"/>
      <c r="C145" s="86">
        <v>2642</v>
      </c>
      <c r="D145" s="87"/>
      <c r="E145" s="25">
        <v>244</v>
      </c>
      <c r="F145" s="25">
        <v>222</v>
      </c>
      <c r="G145" s="26"/>
      <c r="H145" s="26"/>
      <c r="I145" s="26"/>
    </row>
    <row r="146" spans="1:9" ht="21" customHeight="1">
      <c r="A146" s="100" t="s">
        <v>75</v>
      </c>
      <c r="B146" s="100"/>
      <c r="C146" s="86">
        <v>2643</v>
      </c>
      <c r="D146" s="87"/>
      <c r="E146" s="25">
        <v>244</v>
      </c>
      <c r="F146" s="25">
        <v>223</v>
      </c>
      <c r="G146" s="26"/>
      <c r="H146" s="26"/>
      <c r="I146" s="26"/>
    </row>
    <row r="147" spans="1:9" ht="45.75" customHeight="1">
      <c r="A147" s="100" t="s">
        <v>76</v>
      </c>
      <c r="B147" s="100"/>
      <c r="C147" s="86">
        <v>2644</v>
      </c>
      <c r="D147" s="87"/>
      <c r="E147" s="25">
        <v>244</v>
      </c>
      <c r="F147" s="25">
        <v>224</v>
      </c>
      <c r="G147" s="26"/>
      <c r="H147" s="26"/>
      <c r="I147" s="26"/>
    </row>
    <row r="148" spans="1:9" ht="15.75" customHeight="1">
      <c r="A148" s="100" t="s">
        <v>77</v>
      </c>
      <c r="B148" s="100"/>
      <c r="C148" s="86">
        <v>2645</v>
      </c>
      <c r="D148" s="87"/>
      <c r="E148" s="25">
        <v>244</v>
      </c>
      <c r="F148" s="25">
        <v>225</v>
      </c>
      <c r="G148" s="26"/>
      <c r="H148" s="26"/>
      <c r="I148" s="26"/>
    </row>
    <row r="149" spans="1:9" ht="15.75" customHeight="1">
      <c r="A149" s="100" t="s">
        <v>78</v>
      </c>
      <c r="B149" s="100"/>
      <c r="C149" s="86">
        <v>2646</v>
      </c>
      <c r="D149" s="87"/>
      <c r="E149" s="25">
        <v>244</v>
      </c>
      <c r="F149" s="25">
        <v>226</v>
      </c>
      <c r="G149" s="26"/>
      <c r="H149" s="26"/>
      <c r="I149" s="26"/>
    </row>
    <row r="150" spans="1:9" ht="15.75" customHeight="1">
      <c r="A150" s="100" t="s">
        <v>79</v>
      </c>
      <c r="B150" s="100"/>
      <c r="C150" s="86">
        <v>2647</v>
      </c>
      <c r="D150" s="87"/>
      <c r="E150" s="25">
        <v>244</v>
      </c>
      <c r="F150" s="25">
        <v>227</v>
      </c>
      <c r="G150" s="26"/>
      <c r="H150" s="26"/>
      <c r="I150" s="26"/>
    </row>
    <row r="151" spans="1:9" ht="28.5" customHeight="1">
      <c r="A151" s="100" t="s">
        <v>80</v>
      </c>
      <c r="B151" s="100"/>
      <c r="C151" s="86">
        <v>2650</v>
      </c>
      <c r="D151" s="87"/>
      <c r="E151" s="25">
        <v>240</v>
      </c>
      <c r="F151" s="25">
        <v>300</v>
      </c>
      <c r="G151" s="26"/>
      <c r="H151" s="26"/>
      <c r="I151" s="26"/>
    </row>
    <row r="152" spans="1:9" ht="16.5" customHeight="1">
      <c r="A152" s="100" t="s">
        <v>81</v>
      </c>
      <c r="B152" s="100"/>
      <c r="C152" s="86">
        <v>2651</v>
      </c>
      <c r="D152" s="87"/>
      <c r="E152" s="25">
        <v>244</v>
      </c>
      <c r="F152" s="25">
        <v>310</v>
      </c>
      <c r="G152" s="26"/>
      <c r="H152" s="26"/>
      <c r="I152" s="26"/>
    </row>
    <row r="153" spans="1:9" ht="16.5" customHeight="1">
      <c r="A153" s="100" t="s">
        <v>82</v>
      </c>
      <c r="B153" s="100"/>
      <c r="C153" s="86">
        <v>2652</v>
      </c>
      <c r="D153" s="87"/>
      <c r="E153" s="25">
        <v>244</v>
      </c>
      <c r="F153" s="25">
        <v>320</v>
      </c>
      <c r="G153" s="26"/>
      <c r="H153" s="26"/>
      <c r="I153" s="26"/>
    </row>
    <row r="154" spans="1:9" ht="28.5" customHeight="1">
      <c r="A154" s="100" t="s">
        <v>93</v>
      </c>
      <c r="B154" s="100"/>
      <c r="C154" s="86">
        <v>2653</v>
      </c>
      <c r="D154" s="87"/>
      <c r="E154" s="25">
        <v>240</v>
      </c>
      <c r="F154" s="25">
        <v>340</v>
      </c>
      <c r="G154" s="26"/>
      <c r="H154" s="26"/>
      <c r="I154" s="26"/>
    </row>
    <row r="155" spans="1:9" ht="29.25" customHeight="1">
      <c r="A155" s="100" t="s">
        <v>84</v>
      </c>
      <c r="B155" s="100"/>
      <c r="C155" s="86">
        <v>2654</v>
      </c>
      <c r="D155" s="87"/>
      <c r="E155" s="25">
        <v>244</v>
      </c>
      <c r="F155" s="25">
        <v>341</v>
      </c>
      <c r="G155" s="26"/>
      <c r="H155" s="26"/>
      <c r="I155" s="26"/>
    </row>
    <row r="156" spans="1:9" ht="15.75" customHeight="1">
      <c r="A156" s="100" t="s">
        <v>85</v>
      </c>
      <c r="B156" s="100"/>
      <c r="C156" s="86">
        <v>2655</v>
      </c>
      <c r="D156" s="87"/>
      <c r="E156" s="25">
        <v>244</v>
      </c>
      <c r="F156" s="25">
        <v>342</v>
      </c>
      <c r="G156" s="26"/>
      <c r="H156" s="26"/>
      <c r="I156" s="26"/>
    </row>
    <row r="157" spans="1:9" ht="28.5" customHeight="1">
      <c r="A157" s="100" t="s">
        <v>86</v>
      </c>
      <c r="B157" s="100"/>
      <c r="C157" s="86">
        <v>2656</v>
      </c>
      <c r="D157" s="87"/>
      <c r="E157" s="25">
        <v>244</v>
      </c>
      <c r="F157" s="25">
        <v>343</v>
      </c>
      <c r="G157" s="26"/>
      <c r="H157" s="26"/>
      <c r="I157" s="26"/>
    </row>
    <row r="158" spans="1:9" ht="14.25" customHeight="1">
      <c r="A158" s="100" t="s">
        <v>87</v>
      </c>
      <c r="B158" s="100"/>
      <c r="C158" s="86">
        <v>2657</v>
      </c>
      <c r="D158" s="87"/>
      <c r="E158" s="25">
        <v>244</v>
      </c>
      <c r="F158" s="25">
        <v>344</v>
      </c>
      <c r="G158" s="26"/>
      <c r="H158" s="26"/>
      <c r="I158" s="26"/>
    </row>
    <row r="159" spans="1:9" ht="14.25" customHeight="1">
      <c r="A159" s="100" t="s">
        <v>88</v>
      </c>
      <c r="B159" s="100"/>
      <c r="C159" s="86">
        <v>2658</v>
      </c>
      <c r="D159" s="87"/>
      <c r="E159" s="25">
        <v>244</v>
      </c>
      <c r="F159" s="25">
        <v>345</v>
      </c>
      <c r="G159" s="26"/>
      <c r="H159" s="26"/>
      <c r="I159" s="26"/>
    </row>
    <row r="160" spans="1:9" ht="29.25" customHeight="1">
      <c r="A160" s="100" t="s">
        <v>89</v>
      </c>
      <c r="B160" s="100"/>
      <c r="C160" s="86">
        <v>2659</v>
      </c>
      <c r="D160" s="87"/>
      <c r="E160" s="25">
        <v>244</v>
      </c>
      <c r="F160" s="25">
        <v>346</v>
      </c>
      <c r="G160" s="26"/>
      <c r="H160" s="26"/>
      <c r="I160" s="26"/>
    </row>
    <row r="161" spans="1:9" ht="30" customHeight="1">
      <c r="A161" s="100" t="s">
        <v>90</v>
      </c>
      <c r="B161" s="100"/>
      <c r="C161" s="86">
        <v>2700</v>
      </c>
      <c r="D161" s="87"/>
      <c r="E161" s="25">
        <v>244</v>
      </c>
      <c r="F161" s="25">
        <v>349</v>
      </c>
      <c r="G161" s="26"/>
      <c r="H161" s="26"/>
      <c r="I161" s="26"/>
    </row>
    <row r="162" spans="1:9" ht="21" customHeight="1">
      <c r="A162" s="114" t="s">
        <v>94</v>
      </c>
      <c r="B162" s="114"/>
      <c r="C162" s="114"/>
      <c r="D162" s="114"/>
      <c r="E162" s="114"/>
      <c r="F162" s="114"/>
      <c r="G162" s="114"/>
      <c r="H162" s="114"/>
      <c r="I162" s="114"/>
    </row>
    <row r="163" spans="1:9" ht="15" customHeight="1">
      <c r="A163" s="100" t="s">
        <v>31</v>
      </c>
      <c r="B163" s="100"/>
      <c r="C163" s="86">
        <v>1000</v>
      </c>
      <c r="D163" s="87"/>
      <c r="E163" s="26"/>
      <c r="F163" s="26"/>
      <c r="G163" s="26"/>
      <c r="H163" s="26"/>
      <c r="I163" s="26"/>
    </row>
    <row r="164" spans="1:9" ht="15" customHeight="1">
      <c r="A164" s="100" t="s">
        <v>44</v>
      </c>
      <c r="B164" s="100"/>
      <c r="C164" s="86">
        <v>1500</v>
      </c>
      <c r="D164" s="87"/>
      <c r="E164" s="25">
        <v>180</v>
      </c>
      <c r="F164" s="26"/>
      <c r="G164" s="26"/>
      <c r="H164" s="26"/>
      <c r="I164" s="26"/>
    </row>
    <row r="165" spans="1:9" ht="15" customHeight="1">
      <c r="A165" s="100" t="s">
        <v>45</v>
      </c>
      <c r="B165" s="100"/>
      <c r="C165" s="86">
        <v>1510</v>
      </c>
      <c r="D165" s="87"/>
      <c r="E165" s="25">
        <v>183</v>
      </c>
      <c r="F165" s="26"/>
      <c r="G165" s="26"/>
      <c r="H165" s="26"/>
      <c r="I165" s="26"/>
    </row>
    <row r="166" spans="1:9" ht="15" customHeight="1">
      <c r="A166" s="100" t="s">
        <v>52</v>
      </c>
      <c r="B166" s="100"/>
      <c r="C166" s="86">
        <v>2000</v>
      </c>
      <c r="D166" s="87"/>
      <c r="E166" s="25" t="s">
        <v>53</v>
      </c>
      <c r="F166" s="25" t="s">
        <v>53</v>
      </c>
      <c r="G166" s="26"/>
      <c r="H166" s="26"/>
      <c r="I166" s="26"/>
    </row>
    <row r="167" spans="1:9" ht="15">
      <c r="A167" s="100" t="s">
        <v>95</v>
      </c>
      <c r="B167" s="100"/>
      <c r="C167" s="111"/>
      <c r="D167" s="112"/>
      <c r="E167" s="26"/>
      <c r="F167" s="26"/>
      <c r="G167" s="26"/>
      <c r="H167" s="26"/>
      <c r="I167" s="26"/>
    </row>
    <row r="168" spans="1:9" ht="27.75" customHeight="1">
      <c r="A168" s="105" t="s">
        <v>96</v>
      </c>
      <c r="B168" s="106"/>
      <c r="C168" s="106"/>
      <c r="D168" s="106"/>
      <c r="E168" s="106"/>
      <c r="F168" s="106"/>
      <c r="G168" s="106"/>
      <c r="H168" s="106"/>
      <c r="I168" s="107"/>
    </row>
    <row r="169" spans="1:9" ht="14.25" customHeight="1">
      <c r="A169" s="100" t="s">
        <v>31</v>
      </c>
      <c r="B169" s="100"/>
      <c r="C169" s="86">
        <v>1000</v>
      </c>
      <c r="D169" s="87"/>
      <c r="E169" s="26"/>
      <c r="F169" s="26"/>
      <c r="G169" s="26"/>
      <c r="H169" s="26"/>
      <c r="I169" s="26"/>
    </row>
    <row r="170" spans="1:9" ht="14.25" customHeight="1">
      <c r="A170" s="100" t="s">
        <v>44</v>
      </c>
      <c r="B170" s="100"/>
      <c r="C170" s="86">
        <v>1500</v>
      </c>
      <c r="D170" s="87"/>
      <c r="E170" s="25">
        <v>180</v>
      </c>
      <c r="F170" s="26"/>
      <c r="G170" s="26"/>
      <c r="H170" s="26"/>
      <c r="I170" s="26"/>
    </row>
    <row r="171" spans="1:9" ht="29.25" customHeight="1">
      <c r="A171" s="100" t="s">
        <v>46</v>
      </c>
      <c r="B171" s="100"/>
      <c r="C171" s="86">
        <v>1520</v>
      </c>
      <c r="D171" s="87"/>
      <c r="E171" s="25">
        <v>184</v>
      </c>
      <c r="F171" s="26"/>
      <c r="G171" s="26"/>
      <c r="H171" s="26"/>
      <c r="I171" s="26"/>
    </row>
    <row r="172" spans="1:9" ht="14.25" customHeight="1">
      <c r="A172" s="100" t="s">
        <v>52</v>
      </c>
      <c r="B172" s="100"/>
      <c r="C172" s="86">
        <v>2000</v>
      </c>
      <c r="D172" s="87"/>
      <c r="E172" s="25" t="s">
        <v>53</v>
      </c>
      <c r="F172" s="25" t="s">
        <v>53</v>
      </c>
      <c r="G172" s="26"/>
      <c r="H172" s="26"/>
      <c r="I172" s="26"/>
    </row>
    <row r="173" spans="1:9" ht="15">
      <c r="A173" s="100" t="s">
        <v>97</v>
      </c>
      <c r="B173" s="100"/>
      <c r="C173" s="111"/>
      <c r="D173" s="112"/>
      <c r="E173" s="26"/>
      <c r="F173" s="26"/>
      <c r="G173" s="26"/>
      <c r="H173" s="26"/>
      <c r="I173" s="26"/>
    </row>
    <row r="174" spans="1:9" ht="27.75" customHeight="1">
      <c r="A174" s="105" t="s">
        <v>98</v>
      </c>
      <c r="B174" s="106"/>
      <c r="C174" s="106"/>
      <c r="D174" s="106"/>
      <c r="E174" s="106"/>
      <c r="F174" s="106"/>
      <c r="G174" s="106"/>
      <c r="H174" s="106"/>
      <c r="I174" s="107"/>
    </row>
    <row r="175" spans="1:9" ht="14.25" customHeight="1">
      <c r="A175" s="100" t="s">
        <v>31</v>
      </c>
      <c r="B175" s="100"/>
      <c r="C175" s="86">
        <v>1000</v>
      </c>
      <c r="D175" s="87"/>
      <c r="E175" s="26"/>
      <c r="F175" s="26"/>
      <c r="G175" s="26"/>
      <c r="H175" s="26"/>
      <c r="I175" s="26"/>
    </row>
    <row r="176" spans="1:9" ht="14.25" customHeight="1">
      <c r="A176" s="100" t="s">
        <v>44</v>
      </c>
      <c r="B176" s="100"/>
      <c r="C176" s="86">
        <v>1500</v>
      </c>
      <c r="D176" s="87"/>
      <c r="E176" s="25">
        <v>180</v>
      </c>
      <c r="F176" s="26"/>
      <c r="G176" s="26"/>
      <c r="H176" s="26"/>
      <c r="I176" s="26"/>
    </row>
    <row r="177" spans="1:9" ht="14.25" customHeight="1">
      <c r="A177" s="100" t="s">
        <v>47</v>
      </c>
      <c r="B177" s="100"/>
      <c r="C177" s="86">
        <v>1530</v>
      </c>
      <c r="D177" s="87"/>
      <c r="E177" s="25">
        <v>189</v>
      </c>
      <c r="F177" s="26"/>
      <c r="G177" s="26"/>
      <c r="H177" s="26"/>
      <c r="I177" s="26"/>
    </row>
    <row r="178" spans="1:9" ht="15" customHeight="1">
      <c r="A178" s="100" t="s">
        <v>52</v>
      </c>
      <c r="B178" s="100"/>
      <c r="C178" s="86">
        <v>2000</v>
      </c>
      <c r="D178" s="87"/>
      <c r="E178" s="25" t="s">
        <v>53</v>
      </c>
      <c r="F178" s="25" t="s">
        <v>53</v>
      </c>
      <c r="G178" s="26"/>
      <c r="H178" s="26"/>
      <c r="I178" s="26"/>
    </row>
    <row r="179" spans="1:9" ht="15">
      <c r="A179" s="100" t="s">
        <v>97</v>
      </c>
      <c r="B179" s="100"/>
      <c r="C179" s="111"/>
      <c r="D179" s="112"/>
      <c r="E179" s="26"/>
      <c r="F179" s="26"/>
      <c r="G179" s="26"/>
      <c r="H179" s="26"/>
      <c r="I179" s="26"/>
    </row>
    <row r="180" spans="1:9" ht="15">
      <c r="A180" s="30"/>
      <c r="B180" s="30"/>
      <c r="C180" s="30"/>
      <c r="D180" s="30"/>
      <c r="E180" s="30"/>
      <c r="F180" s="30"/>
      <c r="G180" s="30"/>
      <c r="H180" s="30"/>
      <c r="I180" s="30"/>
    </row>
  </sheetData>
  <sheetProtection/>
  <mergeCells count="339">
    <mergeCell ref="D26:E26"/>
    <mergeCell ref="D27:E27"/>
    <mergeCell ref="A66:A71"/>
    <mergeCell ref="B66:C71"/>
    <mergeCell ref="B61:C61"/>
    <mergeCell ref="D61:E61"/>
    <mergeCell ref="B60:C60"/>
    <mergeCell ref="D60:E60"/>
    <mergeCell ref="B57:C57"/>
    <mergeCell ref="D57:E57"/>
    <mergeCell ref="F66:F71"/>
    <mergeCell ref="D63:E63"/>
    <mergeCell ref="D67:E67"/>
    <mergeCell ref="D68:E68"/>
    <mergeCell ref="D69:E69"/>
    <mergeCell ref="F63:F64"/>
    <mergeCell ref="D66:E66"/>
    <mergeCell ref="F45:F47"/>
    <mergeCell ref="D38:E38"/>
    <mergeCell ref="D41:E41"/>
    <mergeCell ref="D47:E47"/>
    <mergeCell ref="D39:E39"/>
    <mergeCell ref="F37:F39"/>
    <mergeCell ref="F40:F42"/>
    <mergeCell ref="D45:E45"/>
    <mergeCell ref="D40:E40"/>
    <mergeCell ref="D42:E42"/>
    <mergeCell ref="A63:A64"/>
    <mergeCell ref="D86:E86"/>
    <mergeCell ref="A45:A47"/>
    <mergeCell ref="B45:C47"/>
    <mergeCell ref="A37:A39"/>
    <mergeCell ref="B37:C39"/>
    <mergeCell ref="A40:A42"/>
    <mergeCell ref="B40:C42"/>
    <mergeCell ref="C113:D113"/>
    <mergeCell ref="C117:D117"/>
    <mergeCell ref="C128:D128"/>
    <mergeCell ref="C127:D127"/>
    <mergeCell ref="C126:D126"/>
    <mergeCell ref="C125:D125"/>
    <mergeCell ref="C124:D124"/>
    <mergeCell ref="C119:D119"/>
    <mergeCell ref="C116:D116"/>
    <mergeCell ref="C115:D115"/>
    <mergeCell ref="C114:D114"/>
    <mergeCell ref="A171:B171"/>
    <mergeCell ref="C164:D164"/>
    <mergeCell ref="C159:D159"/>
    <mergeCell ref="C158:D158"/>
    <mergeCell ref="A160:B160"/>
    <mergeCell ref="C160:D160"/>
    <mergeCell ref="C152:D152"/>
    <mergeCell ref="C151:D151"/>
    <mergeCell ref="C150:D150"/>
    <mergeCell ref="C149:D149"/>
    <mergeCell ref="A178:B178"/>
    <mergeCell ref="C178:D178"/>
    <mergeCell ref="C175:D175"/>
    <mergeCell ref="A176:B176"/>
    <mergeCell ref="C176:D176"/>
    <mergeCell ref="A177:B177"/>
    <mergeCell ref="C161:D161"/>
    <mergeCell ref="A162:I162"/>
    <mergeCell ref="A163:B163"/>
    <mergeCell ref="C163:D163"/>
    <mergeCell ref="C177:D177"/>
    <mergeCell ref="A179:B179"/>
    <mergeCell ref="C179:D179"/>
    <mergeCell ref="A2:I2"/>
    <mergeCell ref="C173:D173"/>
    <mergeCell ref="C172:D172"/>
    <mergeCell ref="C171:D171"/>
    <mergeCell ref="C166:D166"/>
    <mergeCell ref="C165:D165"/>
    <mergeCell ref="A174:I174"/>
    <mergeCell ref="A175:B175"/>
    <mergeCell ref="A172:B172"/>
    <mergeCell ref="A173:B173"/>
    <mergeCell ref="A73:A76"/>
    <mergeCell ref="B73:C76"/>
    <mergeCell ref="A167:B167"/>
    <mergeCell ref="C167:D167"/>
    <mergeCell ref="A168:I168"/>
    <mergeCell ref="A169:B169"/>
    <mergeCell ref="C169:D169"/>
    <mergeCell ref="F73:F76"/>
    <mergeCell ref="A77:A82"/>
    <mergeCell ref="D87:E87"/>
    <mergeCell ref="B77:C82"/>
    <mergeCell ref="F77:F82"/>
    <mergeCell ref="A85:A89"/>
    <mergeCell ref="B85:C89"/>
    <mergeCell ref="F85:F89"/>
    <mergeCell ref="B83:C83"/>
    <mergeCell ref="A161:B161"/>
    <mergeCell ref="A154:B154"/>
    <mergeCell ref="A155:B155"/>
    <mergeCell ref="A156:B156"/>
    <mergeCell ref="C170:D170"/>
    <mergeCell ref="A164:B164"/>
    <mergeCell ref="A165:B165"/>
    <mergeCell ref="A166:B166"/>
    <mergeCell ref="A170:B170"/>
    <mergeCell ref="C153:D153"/>
    <mergeCell ref="A158:B158"/>
    <mergeCell ref="A159:B159"/>
    <mergeCell ref="A157:B157"/>
    <mergeCell ref="C156:D156"/>
    <mergeCell ref="C155:D155"/>
    <mergeCell ref="C157:D157"/>
    <mergeCell ref="A153:B153"/>
    <mergeCell ref="C154:D154"/>
    <mergeCell ref="A152:B152"/>
    <mergeCell ref="A145:B145"/>
    <mergeCell ref="A146:B146"/>
    <mergeCell ref="A147:B147"/>
    <mergeCell ref="A150:B150"/>
    <mergeCell ref="A151:B151"/>
    <mergeCell ref="B94:C94"/>
    <mergeCell ref="D94:E94"/>
    <mergeCell ref="B95:C95"/>
    <mergeCell ref="D95:E95"/>
    <mergeCell ref="A148:B148"/>
    <mergeCell ref="A149:B149"/>
    <mergeCell ref="D88:E88"/>
    <mergeCell ref="A144:B144"/>
    <mergeCell ref="A139:B139"/>
    <mergeCell ref="A140:B140"/>
    <mergeCell ref="A143:B143"/>
    <mergeCell ref="B97:C97"/>
    <mergeCell ref="C141:D141"/>
    <mergeCell ref="C144:D144"/>
    <mergeCell ref="A142:B142"/>
    <mergeCell ref="D97:E97"/>
    <mergeCell ref="C135:D135"/>
    <mergeCell ref="C134:D134"/>
    <mergeCell ref="C133:D133"/>
    <mergeCell ref="C130:D130"/>
    <mergeCell ref="C129:D129"/>
    <mergeCell ref="C138:D138"/>
    <mergeCell ref="C137:D137"/>
    <mergeCell ref="C132:D132"/>
    <mergeCell ref="C136:D136"/>
    <mergeCell ref="B96:C96"/>
    <mergeCell ref="D96:E96"/>
    <mergeCell ref="A141:B141"/>
    <mergeCell ref="C131:D131"/>
    <mergeCell ref="C123:D123"/>
    <mergeCell ref="C122:D122"/>
    <mergeCell ref="C121:D121"/>
    <mergeCell ref="C120:D120"/>
    <mergeCell ref="C118:D118"/>
    <mergeCell ref="C140:D140"/>
    <mergeCell ref="C139:D139"/>
    <mergeCell ref="C142:D142"/>
    <mergeCell ref="C148:D148"/>
    <mergeCell ref="C147:D147"/>
    <mergeCell ref="C146:D146"/>
    <mergeCell ref="C145:D145"/>
    <mergeCell ref="C143:D143"/>
    <mergeCell ref="A136:B136"/>
    <mergeCell ref="A137:B137"/>
    <mergeCell ref="A138:B138"/>
    <mergeCell ref="A133:B133"/>
    <mergeCell ref="A134:B134"/>
    <mergeCell ref="A135:B135"/>
    <mergeCell ref="A130:B130"/>
    <mergeCell ref="A131:B131"/>
    <mergeCell ref="A132:B132"/>
    <mergeCell ref="A127:B127"/>
    <mergeCell ref="A128:B128"/>
    <mergeCell ref="A129:B129"/>
    <mergeCell ref="A124:B124"/>
    <mergeCell ref="A125:B125"/>
    <mergeCell ref="A126:B126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113:B113"/>
    <mergeCell ref="A114:B114"/>
    <mergeCell ref="A109:B109"/>
    <mergeCell ref="A110:B110"/>
    <mergeCell ref="A111:B111"/>
    <mergeCell ref="A112:B112"/>
    <mergeCell ref="A108:B108"/>
    <mergeCell ref="C105:D105"/>
    <mergeCell ref="C108:D108"/>
    <mergeCell ref="C107:D107"/>
    <mergeCell ref="A106:B106"/>
    <mergeCell ref="A107:B107"/>
    <mergeCell ref="A103:B103"/>
    <mergeCell ref="A104:B104"/>
    <mergeCell ref="A105:B105"/>
    <mergeCell ref="C106:D106"/>
    <mergeCell ref="C104:D104"/>
    <mergeCell ref="C103:D103"/>
    <mergeCell ref="C112:D112"/>
    <mergeCell ref="C111:D111"/>
    <mergeCell ref="C110:D110"/>
    <mergeCell ref="C109:D109"/>
    <mergeCell ref="A102:B102"/>
    <mergeCell ref="C102:D102"/>
    <mergeCell ref="B98:C98"/>
    <mergeCell ref="D98:E98"/>
    <mergeCell ref="B99:C99"/>
    <mergeCell ref="D99:E99"/>
    <mergeCell ref="A100:I100"/>
    <mergeCell ref="A101:B101"/>
    <mergeCell ref="C101:D101"/>
    <mergeCell ref="B92:C92"/>
    <mergeCell ref="D92:E92"/>
    <mergeCell ref="D93:E93"/>
    <mergeCell ref="D89:E89"/>
    <mergeCell ref="B90:C90"/>
    <mergeCell ref="D90:E90"/>
    <mergeCell ref="B91:C91"/>
    <mergeCell ref="D91:E91"/>
    <mergeCell ref="B93:C93"/>
    <mergeCell ref="D85:E85"/>
    <mergeCell ref="D80:E80"/>
    <mergeCell ref="D81:E81"/>
    <mergeCell ref="D82:E82"/>
    <mergeCell ref="D83:E83"/>
    <mergeCell ref="B84:C84"/>
    <mergeCell ref="D84:E84"/>
    <mergeCell ref="D77:E77"/>
    <mergeCell ref="D79:E79"/>
    <mergeCell ref="D78:E78"/>
    <mergeCell ref="D75:E75"/>
    <mergeCell ref="D70:E70"/>
    <mergeCell ref="D71:E71"/>
    <mergeCell ref="D76:E76"/>
    <mergeCell ref="D74:E74"/>
    <mergeCell ref="D73:E73"/>
    <mergeCell ref="B72:C72"/>
    <mergeCell ref="D72:E72"/>
    <mergeCell ref="B62:C62"/>
    <mergeCell ref="D62:E62"/>
    <mergeCell ref="D64:E64"/>
    <mergeCell ref="B65:C65"/>
    <mergeCell ref="D65:E65"/>
    <mergeCell ref="B63:C64"/>
    <mergeCell ref="D52:E52"/>
    <mergeCell ref="B53:C53"/>
    <mergeCell ref="D53:E53"/>
    <mergeCell ref="B59:C59"/>
    <mergeCell ref="D59:E59"/>
    <mergeCell ref="B54:C54"/>
    <mergeCell ref="D54:E54"/>
    <mergeCell ref="D55:E55"/>
    <mergeCell ref="B58:C58"/>
    <mergeCell ref="B43:C43"/>
    <mergeCell ref="D43:E43"/>
    <mergeCell ref="D58:E58"/>
    <mergeCell ref="B49:C49"/>
    <mergeCell ref="D49:E49"/>
    <mergeCell ref="B51:C51"/>
    <mergeCell ref="D51:E51"/>
    <mergeCell ref="D50:E50"/>
    <mergeCell ref="B50:C50"/>
    <mergeCell ref="B52:C52"/>
    <mergeCell ref="B44:C44"/>
    <mergeCell ref="D44:E44"/>
    <mergeCell ref="B48:C48"/>
    <mergeCell ref="D48:E48"/>
    <mergeCell ref="D46:E46"/>
    <mergeCell ref="B31:C31"/>
    <mergeCell ref="B36:C36"/>
    <mergeCell ref="D36:E36"/>
    <mergeCell ref="D37:E37"/>
    <mergeCell ref="D35:E35"/>
    <mergeCell ref="B32:C32"/>
    <mergeCell ref="D32:E32"/>
    <mergeCell ref="B33:C33"/>
    <mergeCell ref="D33:E33"/>
    <mergeCell ref="D21:E21"/>
    <mergeCell ref="B22:C22"/>
    <mergeCell ref="D22:E22"/>
    <mergeCell ref="B35:C35"/>
    <mergeCell ref="B24:C24"/>
    <mergeCell ref="D24:E24"/>
    <mergeCell ref="D25:E25"/>
    <mergeCell ref="B34:C34"/>
    <mergeCell ref="D34:E34"/>
    <mergeCell ref="B29:C29"/>
    <mergeCell ref="D11:E11"/>
    <mergeCell ref="B12:C12"/>
    <mergeCell ref="D12:E12"/>
    <mergeCell ref="D17:E17"/>
    <mergeCell ref="B14:C14"/>
    <mergeCell ref="D14:E14"/>
    <mergeCell ref="B15:C15"/>
    <mergeCell ref="D15:E15"/>
    <mergeCell ref="B16:C16"/>
    <mergeCell ref="D16:E16"/>
    <mergeCell ref="B13:C13"/>
    <mergeCell ref="D13:E13"/>
    <mergeCell ref="A7:I7"/>
    <mergeCell ref="B8:C8"/>
    <mergeCell ref="D8:E8"/>
    <mergeCell ref="B9:C9"/>
    <mergeCell ref="D9:E9"/>
    <mergeCell ref="B10:C10"/>
    <mergeCell ref="D10:E10"/>
    <mergeCell ref="B11:C11"/>
    <mergeCell ref="G4:I4"/>
    <mergeCell ref="B6:C6"/>
    <mergeCell ref="D6:E6"/>
    <mergeCell ref="A4:A5"/>
    <mergeCell ref="B4:C5"/>
    <mergeCell ref="D4:E5"/>
    <mergeCell ref="F4:F5"/>
    <mergeCell ref="A17:A18"/>
    <mergeCell ref="B17:C18"/>
    <mergeCell ref="D18:E18"/>
    <mergeCell ref="B23:C23"/>
    <mergeCell ref="D23:E23"/>
    <mergeCell ref="B19:C19"/>
    <mergeCell ref="D19:E19"/>
    <mergeCell ref="B20:C20"/>
    <mergeCell ref="D20:E20"/>
    <mergeCell ref="B21:C21"/>
    <mergeCell ref="D28:E28"/>
    <mergeCell ref="A25:A28"/>
    <mergeCell ref="B25:C28"/>
    <mergeCell ref="A55:A56"/>
    <mergeCell ref="B55:C56"/>
    <mergeCell ref="D56:E56"/>
    <mergeCell ref="D29:E29"/>
    <mergeCell ref="B30:C30"/>
    <mergeCell ref="D30:E30"/>
    <mergeCell ref="D31:E31"/>
  </mergeCells>
  <printOptions/>
  <pageMargins left="0.36" right="0.27" top="0.31" bottom="0.3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6.57421875" style="29" customWidth="1"/>
    <col min="2" max="2" width="43.8515625" style="29" customWidth="1"/>
    <col min="3" max="4" width="9.140625" style="29" customWidth="1"/>
    <col min="5" max="7" width="15.28125" style="29" customWidth="1"/>
    <col min="8" max="16384" width="9.140625" style="29" customWidth="1"/>
  </cols>
  <sheetData>
    <row r="2" spans="1:7" ht="18.75">
      <c r="A2" s="113" t="s">
        <v>102</v>
      </c>
      <c r="B2" s="113"/>
      <c r="C2" s="113"/>
      <c r="D2" s="113"/>
      <c r="E2" s="113"/>
      <c r="F2" s="113"/>
      <c r="G2" s="113"/>
    </row>
    <row r="3" spans="1:7" ht="18.75">
      <c r="A3" s="113" t="s">
        <v>103</v>
      </c>
      <c r="B3" s="113"/>
      <c r="C3" s="113"/>
      <c r="D3" s="113"/>
      <c r="E3" s="113"/>
      <c r="F3" s="113"/>
      <c r="G3" s="113"/>
    </row>
    <row r="4" ht="15">
      <c r="A4" s="28"/>
    </row>
    <row r="5" spans="1:7" ht="15">
      <c r="A5" s="92" t="s">
        <v>104</v>
      </c>
      <c r="B5" s="92" t="s">
        <v>5</v>
      </c>
      <c r="C5" s="115" t="s">
        <v>105</v>
      </c>
      <c r="D5" s="115" t="s">
        <v>8</v>
      </c>
      <c r="E5" s="115" t="s">
        <v>27</v>
      </c>
      <c r="F5" s="115"/>
      <c r="G5" s="115"/>
    </row>
    <row r="6" spans="1:7" ht="63.75" customHeight="1">
      <c r="A6" s="93"/>
      <c r="B6" s="93"/>
      <c r="C6" s="115"/>
      <c r="D6" s="115"/>
      <c r="E6" s="33" t="s">
        <v>171</v>
      </c>
      <c r="F6" s="33" t="s">
        <v>172</v>
      </c>
      <c r="G6" s="33" t="s">
        <v>173</v>
      </c>
    </row>
    <row r="7" spans="1:7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31.5" customHeight="1">
      <c r="A8" s="25" t="s">
        <v>106</v>
      </c>
      <c r="B8" s="37" t="s">
        <v>107</v>
      </c>
      <c r="C8" s="25">
        <v>26000</v>
      </c>
      <c r="D8" s="25" t="s">
        <v>53</v>
      </c>
      <c r="E8" s="36">
        <f>'1 раздел'!G61</f>
        <v>299680</v>
      </c>
      <c r="F8" s="39">
        <f>'1 раздел'!H61</f>
        <v>308680</v>
      </c>
      <c r="G8" s="39">
        <f>'1 раздел'!I61</f>
        <v>308680</v>
      </c>
    </row>
    <row r="9" spans="1:7" ht="43.5" customHeight="1">
      <c r="A9" s="68" t="s">
        <v>108</v>
      </c>
      <c r="B9" s="30" t="s">
        <v>109</v>
      </c>
      <c r="C9" s="68">
        <v>26100</v>
      </c>
      <c r="D9" s="68" t="s">
        <v>53</v>
      </c>
      <c r="E9" s="116"/>
      <c r="F9" s="116"/>
      <c r="G9" s="116"/>
    </row>
    <row r="10" spans="1:7" ht="75" customHeight="1">
      <c r="A10" s="68"/>
      <c r="B10" s="37" t="s">
        <v>134</v>
      </c>
      <c r="C10" s="68"/>
      <c r="D10" s="68"/>
      <c r="E10" s="117"/>
      <c r="F10" s="117"/>
      <c r="G10" s="117"/>
    </row>
    <row r="11" spans="1:7" ht="44.25" customHeight="1">
      <c r="A11" s="68"/>
      <c r="B11" s="37" t="s">
        <v>110</v>
      </c>
      <c r="C11" s="68"/>
      <c r="D11" s="25" t="s">
        <v>101</v>
      </c>
      <c r="E11" s="24"/>
      <c r="F11" s="24"/>
      <c r="G11" s="24"/>
    </row>
    <row r="12" spans="1:7" ht="60" customHeight="1">
      <c r="A12" s="68" t="s">
        <v>111</v>
      </c>
      <c r="B12" s="30" t="s">
        <v>112</v>
      </c>
      <c r="C12" s="68">
        <v>26200</v>
      </c>
      <c r="D12" s="68" t="s">
        <v>53</v>
      </c>
      <c r="E12" s="100"/>
      <c r="F12" s="100"/>
      <c r="G12" s="100"/>
    </row>
    <row r="13" spans="1:7" ht="15">
      <c r="A13" s="68"/>
      <c r="B13" s="37" t="s">
        <v>116</v>
      </c>
      <c r="C13" s="68"/>
      <c r="D13" s="68"/>
      <c r="E13" s="100"/>
      <c r="F13" s="100"/>
      <c r="G13" s="100"/>
    </row>
    <row r="14" spans="1:7" ht="17.25" customHeight="1">
      <c r="A14" s="68"/>
      <c r="B14" s="37" t="s">
        <v>113</v>
      </c>
      <c r="C14" s="68"/>
      <c r="D14" s="25" t="s">
        <v>101</v>
      </c>
      <c r="E14" s="26"/>
      <c r="F14" s="26"/>
      <c r="G14" s="26"/>
    </row>
    <row r="15" spans="1:7" ht="45">
      <c r="A15" s="68" t="s">
        <v>114</v>
      </c>
      <c r="B15" s="30" t="s">
        <v>115</v>
      </c>
      <c r="C15" s="68">
        <v>26300</v>
      </c>
      <c r="D15" s="68" t="s">
        <v>53</v>
      </c>
      <c r="E15" s="100"/>
      <c r="F15" s="100"/>
      <c r="G15" s="100"/>
    </row>
    <row r="16" spans="1:7" ht="15">
      <c r="A16" s="68"/>
      <c r="B16" s="37" t="s">
        <v>116</v>
      </c>
      <c r="C16" s="68"/>
      <c r="D16" s="68"/>
      <c r="E16" s="100"/>
      <c r="F16" s="100"/>
      <c r="G16" s="100"/>
    </row>
    <row r="17" spans="1:7" ht="15">
      <c r="A17" s="68"/>
      <c r="B17" s="37" t="s">
        <v>113</v>
      </c>
      <c r="C17" s="68"/>
      <c r="D17" s="25" t="s">
        <v>101</v>
      </c>
      <c r="E17" s="26"/>
      <c r="F17" s="26"/>
      <c r="G17" s="26"/>
    </row>
    <row r="18" spans="1:7" ht="59.25" customHeight="1">
      <c r="A18" s="68" t="s">
        <v>117</v>
      </c>
      <c r="B18" s="30" t="s">
        <v>118</v>
      </c>
      <c r="C18" s="68">
        <v>26400</v>
      </c>
      <c r="D18" s="68" t="s">
        <v>53</v>
      </c>
      <c r="E18" s="36">
        <f>E8</f>
        <v>299680</v>
      </c>
      <c r="F18" s="36">
        <f>F8</f>
        <v>308680</v>
      </c>
      <c r="G18" s="36">
        <f>G8</f>
        <v>308680</v>
      </c>
    </row>
    <row r="19" spans="1:7" ht="15">
      <c r="A19" s="68"/>
      <c r="B19" s="37" t="s">
        <v>116</v>
      </c>
      <c r="C19" s="68"/>
      <c r="D19" s="68"/>
      <c r="E19" s="36">
        <f>E18</f>
        <v>299680</v>
      </c>
      <c r="F19" s="36">
        <f>F18</f>
        <v>308680</v>
      </c>
      <c r="G19" s="36">
        <f>G8</f>
        <v>308680</v>
      </c>
    </row>
    <row r="20" spans="1:7" ht="15">
      <c r="A20" s="68"/>
      <c r="B20" s="37" t="s">
        <v>113</v>
      </c>
      <c r="C20" s="68"/>
      <c r="D20" s="25" t="s">
        <v>101</v>
      </c>
      <c r="E20" s="26"/>
      <c r="F20" s="26"/>
      <c r="G20" s="26"/>
    </row>
    <row r="21" spans="1:7" ht="59.25" customHeight="1">
      <c r="A21" s="68" t="s">
        <v>119</v>
      </c>
      <c r="B21" s="30" t="s">
        <v>120</v>
      </c>
      <c r="C21" s="68">
        <v>26410</v>
      </c>
      <c r="D21" s="68" t="s">
        <v>53</v>
      </c>
      <c r="E21" s="118">
        <f>E18</f>
        <v>299680</v>
      </c>
      <c r="F21" s="118">
        <f>F18</f>
        <v>308680</v>
      </c>
      <c r="G21" s="118">
        <f>G18</f>
        <v>308680</v>
      </c>
    </row>
    <row r="22" spans="1:7" ht="15">
      <c r="A22" s="68"/>
      <c r="B22" s="37" t="s">
        <v>116</v>
      </c>
      <c r="C22" s="68"/>
      <c r="D22" s="68"/>
      <c r="E22" s="117"/>
      <c r="F22" s="117"/>
      <c r="G22" s="117"/>
    </row>
    <row r="23" spans="1:7" ht="15">
      <c r="A23" s="68"/>
      <c r="B23" s="37" t="s">
        <v>113</v>
      </c>
      <c r="C23" s="68"/>
      <c r="D23" s="25" t="s">
        <v>101</v>
      </c>
      <c r="E23" s="26"/>
      <c r="F23" s="26"/>
      <c r="G23" s="26"/>
    </row>
    <row r="24" spans="1:7" ht="76.5" customHeight="1">
      <c r="A24" s="68" t="s">
        <v>121</v>
      </c>
      <c r="B24" s="37" t="s">
        <v>132</v>
      </c>
      <c r="C24" s="68">
        <v>26420</v>
      </c>
      <c r="D24" s="68" t="s">
        <v>53</v>
      </c>
      <c r="E24" s="100"/>
      <c r="F24" s="100"/>
      <c r="G24" s="100"/>
    </row>
    <row r="25" spans="1:7" ht="15">
      <c r="A25" s="68"/>
      <c r="B25" s="37" t="s">
        <v>116</v>
      </c>
      <c r="C25" s="68"/>
      <c r="D25" s="68"/>
      <c r="E25" s="100"/>
      <c r="F25" s="100"/>
      <c r="G25" s="100"/>
    </row>
    <row r="26" spans="1:7" ht="15">
      <c r="A26" s="68"/>
      <c r="B26" s="37" t="s">
        <v>113</v>
      </c>
      <c r="C26" s="68"/>
      <c r="D26" s="25" t="s">
        <v>101</v>
      </c>
      <c r="E26" s="26"/>
      <c r="F26" s="26"/>
      <c r="G26" s="26"/>
    </row>
    <row r="27" spans="1:7" ht="45">
      <c r="A27" s="68" t="s">
        <v>122</v>
      </c>
      <c r="B27" s="30" t="s">
        <v>123</v>
      </c>
      <c r="C27" s="68">
        <v>26430</v>
      </c>
      <c r="D27" s="68" t="s">
        <v>53</v>
      </c>
      <c r="E27" s="100"/>
      <c r="F27" s="100"/>
      <c r="G27" s="100"/>
    </row>
    <row r="28" spans="1:7" ht="15">
      <c r="A28" s="68"/>
      <c r="B28" s="37" t="s">
        <v>116</v>
      </c>
      <c r="C28" s="68"/>
      <c r="D28" s="68"/>
      <c r="E28" s="100"/>
      <c r="F28" s="100"/>
      <c r="G28" s="100"/>
    </row>
    <row r="29" spans="1:7" ht="15">
      <c r="A29" s="68"/>
      <c r="B29" s="37" t="s">
        <v>113</v>
      </c>
      <c r="C29" s="68"/>
      <c r="D29" s="25" t="s">
        <v>101</v>
      </c>
      <c r="E29" s="26"/>
      <c r="F29" s="26"/>
      <c r="G29" s="26"/>
    </row>
    <row r="30" spans="1:7" ht="43.5" customHeight="1">
      <c r="A30" s="68" t="s">
        <v>124</v>
      </c>
      <c r="B30" s="30" t="s">
        <v>125</v>
      </c>
      <c r="C30" s="68">
        <v>26440</v>
      </c>
      <c r="D30" s="68" t="s">
        <v>53</v>
      </c>
      <c r="E30" s="100"/>
      <c r="F30" s="100"/>
      <c r="G30" s="100"/>
    </row>
    <row r="31" spans="1:7" ht="15">
      <c r="A31" s="68"/>
      <c r="B31" s="37" t="s">
        <v>116</v>
      </c>
      <c r="C31" s="68"/>
      <c r="D31" s="68"/>
      <c r="E31" s="100"/>
      <c r="F31" s="100"/>
      <c r="G31" s="100"/>
    </row>
    <row r="32" spans="1:7" ht="15">
      <c r="A32" s="68"/>
      <c r="B32" s="37" t="s">
        <v>113</v>
      </c>
      <c r="C32" s="68"/>
      <c r="D32" s="25" t="s">
        <v>101</v>
      </c>
      <c r="E32" s="26"/>
      <c r="F32" s="26"/>
      <c r="G32" s="26"/>
    </row>
    <row r="33" spans="1:7" ht="42.75" customHeight="1">
      <c r="A33" s="68" t="s">
        <v>126</v>
      </c>
      <c r="B33" s="30" t="s">
        <v>127</v>
      </c>
      <c r="C33" s="68">
        <v>26450</v>
      </c>
      <c r="D33" s="68" t="s">
        <v>53</v>
      </c>
      <c r="E33" s="100"/>
      <c r="F33" s="100"/>
      <c r="G33" s="100"/>
    </row>
    <row r="34" spans="1:7" ht="15">
      <c r="A34" s="68"/>
      <c r="B34" s="37" t="s">
        <v>116</v>
      </c>
      <c r="C34" s="68"/>
      <c r="D34" s="68"/>
      <c r="E34" s="100"/>
      <c r="F34" s="100"/>
      <c r="G34" s="100"/>
    </row>
    <row r="35" spans="1:7" ht="15">
      <c r="A35" s="68"/>
      <c r="B35" s="37" t="s">
        <v>113</v>
      </c>
      <c r="C35" s="68"/>
      <c r="D35" s="25" t="s">
        <v>101</v>
      </c>
      <c r="E35" s="26"/>
      <c r="F35" s="26"/>
      <c r="G35" s="26"/>
    </row>
    <row r="36" spans="1:7" ht="72.75" customHeight="1">
      <c r="A36" s="68" t="s">
        <v>128</v>
      </c>
      <c r="B36" s="40" t="s">
        <v>129</v>
      </c>
      <c r="C36" s="68">
        <v>26600</v>
      </c>
      <c r="D36" s="68" t="s">
        <v>53</v>
      </c>
      <c r="E36" s="120">
        <f>E8</f>
        <v>299680</v>
      </c>
      <c r="F36" s="120">
        <f>F8</f>
        <v>308680</v>
      </c>
      <c r="G36" s="120">
        <f>G8</f>
        <v>308680</v>
      </c>
    </row>
    <row r="37" spans="1:7" ht="15">
      <c r="A37" s="68"/>
      <c r="B37" s="37" t="s">
        <v>133</v>
      </c>
      <c r="C37" s="68"/>
      <c r="D37" s="68"/>
      <c r="E37" s="88"/>
      <c r="F37" s="88"/>
      <c r="G37" s="88"/>
    </row>
    <row r="38" spans="1:7" ht="15">
      <c r="A38" s="68"/>
      <c r="B38" s="37" t="s">
        <v>113</v>
      </c>
      <c r="C38" s="68"/>
      <c r="D38" s="25" t="s">
        <v>101</v>
      </c>
      <c r="E38" s="26"/>
      <c r="F38" s="26"/>
      <c r="G38" s="26"/>
    </row>
    <row r="39" spans="1:7" ht="18" customHeight="1">
      <c r="A39" s="81" t="s">
        <v>130</v>
      </c>
      <c r="B39" s="41" t="s">
        <v>131</v>
      </c>
      <c r="C39" s="68">
        <v>26610</v>
      </c>
      <c r="D39" s="25"/>
      <c r="E39" s="26"/>
      <c r="F39" s="26"/>
      <c r="G39" s="26"/>
    </row>
    <row r="40" spans="1:7" ht="15">
      <c r="A40" s="83"/>
      <c r="B40" s="121" t="s">
        <v>133</v>
      </c>
      <c r="C40" s="68"/>
      <c r="D40" s="25">
        <v>2022</v>
      </c>
      <c r="E40" s="36">
        <v>299680</v>
      </c>
      <c r="F40" s="26"/>
      <c r="G40" s="26"/>
    </row>
    <row r="41" spans="1:7" ht="18" customHeight="1">
      <c r="A41" s="83"/>
      <c r="B41" s="121"/>
      <c r="C41" s="68"/>
      <c r="D41" s="25">
        <v>2023</v>
      </c>
      <c r="E41" s="26"/>
      <c r="F41" s="39">
        <f>F36</f>
        <v>308680</v>
      </c>
      <c r="G41" s="25"/>
    </row>
    <row r="42" spans="1:7" ht="18" customHeight="1">
      <c r="A42" s="83"/>
      <c r="B42" s="121"/>
      <c r="C42" s="68"/>
      <c r="D42" s="25">
        <v>2024</v>
      </c>
      <c r="E42" s="26"/>
      <c r="F42" s="25"/>
      <c r="G42" s="39">
        <f>G8</f>
        <v>308680</v>
      </c>
    </row>
    <row r="43" spans="1:7" ht="15">
      <c r="A43" s="102"/>
      <c r="B43" s="37" t="s">
        <v>113</v>
      </c>
      <c r="C43" s="68"/>
      <c r="D43" s="25"/>
      <c r="E43" s="26"/>
      <c r="F43" s="26"/>
      <c r="G43" s="26"/>
    </row>
    <row r="44" ht="15">
      <c r="A44" s="28"/>
    </row>
    <row r="45" spans="1:7" ht="15">
      <c r="A45" s="119" t="s">
        <v>151</v>
      </c>
      <c r="B45" s="119"/>
      <c r="C45" s="119"/>
      <c r="D45" s="119"/>
      <c r="E45" s="119"/>
      <c r="F45" s="119"/>
      <c r="G45" s="119"/>
    </row>
    <row r="46" spans="1:7" ht="10.5" customHeight="1">
      <c r="A46" s="119" t="s">
        <v>136</v>
      </c>
      <c r="B46" s="119"/>
      <c r="C46" s="119"/>
      <c r="D46" s="119"/>
      <c r="E46" s="119"/>
      <c r="F46" s="119"/>
      <c r="G46" s="119"/>
    </row>
    <row r="47" spans="1:7" ht="15">
      <c r="A47" s="119" t="s">
        <v>152</v>
      </c>
      <c r="B47" s="119"/>
      <c r="C47" s="119"/>
      <c r="D47" s="119"/>
      <c r="E47" s="119"/>
      <c r="F47" s="119"/>
      <c r="G47" s="119"/>
    </row>
    <row r="48" spans="1:7" ht="9.75" customHeight="1">
      <c r="A48" s="125" t="s">
        <v>145</v>
      </c>
      <c r="B48" s="125"/>
      <c r="C48" s="125"/>
      <c r="D48" s="125"/>
      <c r="E48" s="125"/>
      <c r="F48" s="125"/>
      <c r="G48" s="125"/>
    </row>
    <row r="49" ht="15">
      <c r="A49" s="28"/>
    </row>
    <row r="50" spans="1:7" ht="15">
      <c r="A50" s="119" t="s">
        <v>135</v>
      </c>
      <c r="B50" s="119"/>
      <c r="C50" s="119"/>
      <c r="D50" s="119"/>
      <c r="E50" s="119"/>
      <c r="F50" s="119"/>
      <c r="G50" s="119"/>
    </row>
    <row r="51" spans="1:7" ht="15">
      <c r="A51" s="42"/>
      <c r="B51" s="42"/>
      <c r="C51" s="42"/>
      <c r="D51" s="42"/>
      <c r="E51" s="42"/>
      <c r="F51" s="42"/>
      <c r="G51" s="42"/>
    </row>
    <row r="52" spans="1:7" ht="15">
      <c r="A52" s="42"/>
      <c r="B52" s="42"/>
      <c r="C52" s="42"/>
      <c r="D52" s="42"/>
      <c r="E52" s="42"/>
      <c r="F52" s="42"/>
      <c r="G52" s="42"/>
    </row>
    <row r="53" spans="1:7" ht="5.25" customHeight="1" thickBot="1">
      <c r="A53" s="42"/>
      <c r="B53" s="42"/>
      <c r="C53" s="42"/>
      <c r="D53" s="42"/>
      <c r="E53" s="42"/>
      <c r="F53" s="42"/>
      <c r="G53" s="42"/>
    </row>
    <row r="54" spans="1:7" ht="10.5" customHeight="1">
      <c r="A54" s="44" t="s">
        <v>140</v>
      </c>
      <c r="B54" s="45"/>
      <c r="C54" s="45"/>
      <c r="D54" s="45"/>
      <c r="E54" s="45"/>
      <c r="F54" s="46"/>
      <c r="G54" s="42"/>
    </row>
    <row r="55" spans="1:7" ht="15">
      <c r="A55" s="47" t="s">
        <v>141</v>
      </c>
      <c r="B55" s="43"/>
      <c r="C55" s="43"/>
      <c r="D55" s="43"/>
      <c r="E55" s="43"/>
      <c r="F55" s="48"/>
      <c r="G55" s="42"/>
    </row>
    <row r="56" spans="1:7" ht="7.5" customHeight="1">
      <c r="A56" s="47"/>
      <c r="B56" s="43"/>
      <c r="C56" s="43"/>
      <c r="D56" s="43"/>
      <c r="E56" s="43"/>
      <c r="F56" s="48"/>
      <c r="G56" s="42"/>
    </row>
    <row r="57" spans="1:7" ht="15">
      <c r="A57" s="52" t="s">
        <v>137</v>
      </c>
      <c r="B57" s="53"/>
      <c r="C57" s="53"/>
      <c r="D57" s="43"/>
      <c r="E57" s="43"/>
      <c r="F57" s="48"/>
      <c r="G57" s="42"/>
    </row>
    <row r="58" spans="1:7" ht="15">
      <c r="A58" s="54" t="s">
        <v>138</v>
      </c>
      <c r="B58" s="55"/>
      <c r="C58" s="55"/>
      <c r="D58" s="43"/>
      <c r="E58" s="43"/>
      <c r="F58" s="48"/>
      <c r="G58" s="42"/>
    </row>
    <row r="59" spans="1:7" ht="15">
      <c r="A59" s="54"/>
      <c r="B59" s="43"/>
      <c r="C59" s="43"/>
      <c r="D59" s="43"/>
      <c r="E59" s="43"/>
      <c r="F59" s="48"/>
      <c r="G59" s="42"/>
    </row>
    <row r="60" spans="1:7" ht="15">
      <c r="A60" s="47" t="s">
        <v>144</v>
      </c>
      <c r="B60" s="43"/>
      <c r="C60" s="43"/>
      <c r="D60" s="43"/>
      <c r="E60" s="43"/>
      <c r="F60" s="48"/>
      <c r="G60" s="42"/>
    </row>
    <row r="61" spans="1:7" ht="15">
      <c r="A61" s="122" t="s">
        <v>143</v>
      </c>
      <c r="B61" s="123"/>
      <c r="C61" s="124"/>
      <c r="D61" s="124"/>
      <c r="E61" s="124"/>
      <c r="F61" s="48"/>
      <c r="G61" s="42"/>
    </row>
    <row r="62" spans="1:7" ht="15">
      <c r="A62" s="47" t="s">
        <v>139</v>
      </c>
      <c r="B62" s="43"/>
      <c r="C62" s="43"/>
      <c r="D62" s="43" t="s">
        <v>142</v>
      </c>
      <c r="E62" s="43"/>
      <c r="F62" s="48"/>
      <c r="G62" s="42"/>
    </row>
    <row r="63" spans="1:6" ht="15.75" thickBot="1">
      <c r="A63" s="49"/>
      <c r="B63" s="50"/>
      <c r="C63" s="50"/>
      <c r="D63" s="50"/>
      <c r="E63" s="50"/>
      <c r="F63" s="51"/>
    </row>
    <row r="64" ht="15">
      <c r="A64" s="28"/>
    </row>
  </sheetData>
  <sheetProtection/>
  <mergeCells count="73">
    <mergeCell ref="C39:C43"/>
    <mergeCell ref="A61:E61"/>
    <mergeCell ref="A48:G48"/>
    <mergeCell ref="A50:G50"/>
    <mergeCell ref="A47:G47"/>
    <mergeCell ref="A45:G45"/>
    <mergeCell ref="A46:G46"/>
    <mergeCell ref="A36:A38"/>
    <mergeCell ref="C36:C38"/>
    <mergeCell ref="D36:D37"/>
    <mergeCell ref="E36:E37"/>
    <mergeCell ref="F36:F37"/>
    <mergeCell ref="G36:G37"/>
    <mergeCell ref="A39:A43"/>
    <mergeCell ref="B40:B42"/>
    <mergeCell ref="D30:D31"/>
    <mergeCell ref="E30:E31"/>
    <mergeCell ref="A2:G2"/>
    <mergeCell ref="A3:G3"/>
    <mergeCell ref="F24:F25"/>
    <mergeCell ref="G24:G25"/>
    <mergeCell ref="A33:A35"/>
    <mergeCell ref="C33:C35"/>
    <mergeCell ref="D33:D34"/>
    <mergeCell ref="E33:E34"/>
    <mergeCell ref="F27:F28"/>
    <mergeCell ref="G27:G28"/>
    <mergeCell ref="A30:A32"/>
    <mergeCell ref="C30:C32"/>
    <mergeCell ref="F33:F34"/>
    <mergeCell ref="G33:G34"/>
    <mergeCell ref="F30:F31"/>
    <mergeCell ref="G30:G31"/>
    <mergeCell ref="D24:D25"/>
    <mergeCell ref="E24:E25"/>
    <mergeCell ref="D27:D28"/>
    <mergeCell ref="E27:E28"/>
    <mergeCell ref="A27:A29"/>
    <mergeCell ref="C27:C29"/>
    <mergeCell ref="A24:A26"/>
    <mergeCell ref="C24:C26"/>
    <mergeCell ref="A18:A20"/>
    <mergeCell ref="C18:C20"/>
    <mergeCell ref="D18:D19"/>
    <mergeCell ref="A21:A23"/>
    <mergeCell ref="C21:C23"/>
    <mergeCell ref="D21:D22"/>
    <mergeCell ref="F21:F22"/>
    <mergeCell ref="E21:E22"/>
    <mergeCell ref="F15:F16"/>
    <mergeCell ref="G15:G16"/>
    <mergeCell ref="G21:G22"/>
    <mergeCell ref="E12:E13"/>
    <mergeCell ref="F12:F13"/>
    <mergeCell ref="G12:G13"/>
    <mergeCell ref="D15:D16"/>
    <mergeCell ref="E15:E16"/>
    <mergeCell ref="E5:G5"/>
    <mergeCell ref="A9:A11"/>
    <mergeCell ref="C9:C11"/>
    <mergeCell ref="D9:D10"/>
    <mergeCell ref="E9:E10"/>
    <mergeCell ref="F9:F10"/>
    <mergeCell ref="A5:A6"/>
    <mergeCell ref="B5:B6"/>
    <mergeCell ref="G9:G10"/>
    <mergeCell ref="C5:C6"/>
    <mergeCell ref="D5:D6"/>
    <mergeCell ref="A15:A17"/>
    <mergeCell ref="C15:C17"/>
    <mergeCell ref="A12:A14"/>
    <mergeCell ref="C12:C14"/>
    <mergeCell ref="D12:D13"/>
  </mergeCells>
  <printOptions/>
  <pageMargins left="0.29" right="0.27" top="0.31" bottom="0.32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2023-03-06T04:35:26Z</cp:lastPrinted>
  <dcterms:created xsi:type="dcterms:W3CDTF">1996-10-08T23:32:33Z</dcterms:created>
  <dcterms:modified xsi:type="dcterms:W3CDTF">2023-03-06T04:36:19Z</dcterms:modified>
  <cp:category/>
  <cp:version/>
  <cp:contentType/>
  <cp:contentStatus/>
</cp:coreProperties>
</file>